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I:\CDS\CDS 2024-2025 Development\"/>
    </mc:Choice>
  </mc:AlternateContent>
  <xr:revisionPtr revIDLastSave="0" documentId="13_ncr:1_{BF3F477E-9D73-4849-97D4-1F4744F4F5DA}" xr6:coauthVersionLast="47" xr6:coauthVersionMax="47" xr10:uidLastSave="{00000000-0000-0000-0000-000000000000}"/>
  <bookViews>
    <workbookView xWindow="-108" yWindow="-108" windowWidth="23256" windowHeight="12456" firstSheet="2" activeTab="7" xr2:uid="{00000000-000D-0000-FFFF-FFFF00000000}"/>
  </bookViews>
  <sheets>
    <sheet name="CDS-A" sheetId="12" r:id="rId1"/>
    <sheet name="CDS-B" sheetId="2" r:id="rId2"/>
    <sheet name="CDS-C" sheetId="14" r:id="rId3"/>
    <sheet name="CDS-D" sheetId="4" r:id="rId4"/>
    <sheet name="CDS-E" sheetId="5" r:id="rId5"/>
    <sheet name="CDS-F" sheetId="6" r:id="rId6"/>
    <sheet name="CDS-G" sheetId="7" r:id="rId7"/>
    <sheet name="CDS-H" sheetId="8" r:id="rId8"/>
    <sheet name="CDS-I" sheetId="9" r:id="rId9"/>
    <sheet name="CDS-J" sheetId="10" r:id="rId10"/>
    <sheet name="CDS Definitions" sheetId="13" r:id="rId11"/>
  </sheets>
  <definedNames>
    <definedName name="_Hlk22631867" localSheetId="10">'CDS Definitions'!$A$103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14" l="1"/>
  <c r="C183" i="14" l="1"/>
  <c r="C184" i="14"/>
  <c r="C210" i="14"/>
  <c r="D210" i="14"/>
  <c r="C219" i="14"/>
  <c r="C228" i="14"/>
  <c r="D228" i="14"/>
  <c r="E228" i="14"/>
  <c r="F228" i="14"/>
  <c r="G228" i="14"/>
  <c r="E236" i="14"/>
  <c r="D252" i="14"/>
  <c r="E252" i="14"/>
  <c r="F252" i="14"/>
  <c r="C22" i="2"/>
  <c r="K29" i="9" l="1"/>
  <c r="K28" i="9"/>
  <c r="K27" i="9"/>
  <c r="K26" i="9"/>
  <c r="K25" i="9"/>
  <c r="K24" i="9"/>
  <c r="K23" i="9"/>
  <c r="K22" i="9"/>
  <c r="K21" i="9"/>
  <c r="F100" i="2" l="1"/>
  <c r="F99" i="2"/>
  <c r="F98" i="2"/>
  <c r="F97" i="2"/>
  <c r="F96" i="2"/>
  <c r="F95" i="2"/>
  <c r="F39" i="2" l="1"/>
  <c r="F33" i="2"/>
  <c r="F22" i="2"/>
  <c r="F24" i="2" s="1"/>
  <c r="F16" i="2"/>
  <c r="F45" i="2" s="1"/>
  <c r="C48" i="2" l="1"/>
  <c r="C49" i="2" l="1"/>
  <c r="E39" i="2"/>
  <c r="D39" i="2"/>
  <c r="C39" i="2"/>
  <c r="E24" i="2"/>
  <c r="D22" i="2"/>
  <c r="D24" i="2" s="1"/>
  <c r="C24" i="2"/>
  <c r="E45" i="10"/>
  <c r="D45" i="10"/>
  <c r="C45" i="10"/>
  <c r="K52" i="9"/>
  <c r="K49" i="9"/>
  <c r="F55" i="8"/>
  <c r="E55" i="8"/>
  <c r="F50" i="8"/>
  <c r="E50" i="8"/>
  <c r="E15" i="4"/>
  <c r="D15" i="4"/>
  <c r="C15" i="4"/>
  <c r="G120" i="2"/>
  <c r="F120" i="2"/>
  <c r="E113" i="2"/>
  <c r="D113" i="2"/>
  <c r="C113" i="2"/>
  <c r="F112" i="2"/>
  <c r="F111" i="2"/>
  <c r="F110" i="2"/>
  <c r="E109" i="2"/>
  <c r="D109" i="2"/>
  <c r="C109" i="2"/>
  <c r="F108" i="2"/>
  <c r="F107" i="2"/>
  <c r="E101" i="2"/>
  <c r="D101" i="2"/>
  <c r="C101" i="2"/>
  <c r="E97" i="2"/>
  <c r="D97" i="2"/>
  <c r="C97" i="2"/>
  <c r="E33" i="2"/>
  <c r="D33" i="2"/>
  <c r="C33" i="2"/>
  <c r="E16" i="2"/>
  <c r="D14" i="2"/>
  <c r="D16" i="2" s="1"/>
  <c r="C14" i="2"/>
  <c r="C16" i="2" s="1"/>
  <c r="E114" i="2" l="1"/>
  <c r="E102" i="2"/>
  <c r="E45" i="2"/>
  <c r="F113" i="2"/>
  <c r="C102" i="2"/>
  <c r="D102" i="2"/>
  <c r="D114" i="2"/>
  <c r="F109" i="2"/>
  <c r="F101" i="2"/>
  <c r="C114" i="2"/>
  <c r="F114" i="2" l="1"/>
  <c r="F102" i="2"/>
</calcChain>
</file>

<file path=xl/sharedStrings.xml><?xml version="1.0" encoding="utf-8"?>
<sst xmlns="http://schemas.openxmlformats.org/spreadsheetml/2006/main" count="1576" uniqueCount="1214">
  <si>
    <t>A.  General Information</t>
  </si>
  <si>
    <t>A0</t>
  </si>
  <si>
    <t>Respondent Information (Not for Publication)</t>
  </si>
  <si>
    <t>Name:</t>
  </si>
  <si>
    <t>Title:</t>
  </si>
  <si>
    <t>Office:</t>
  </si>
  <si>
    <t>Mailing Address:</t>
  </si>
  <si>
    <t>City/State/Zip/Country:</t>
  </si>
  <si>
    <t>Phone:</t>
  </si>
  <si>
    <t>Fax:</t>
  </si>
  <si>
    <t>E-mail Address:</t>
  </si>
  <si>
    <t>Are your responses to the CDS posted for reference on your institution's Web site?</t>
  </si>
  <si>
    <t>Yes</t>
  </si>
  <si>
    <t>No</t>
  </si>
  <si>
    <t>If yes, please provide the URL of the corresponding Web page:</t>
  </si>
  <si>
    <t>A0A</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</si>
  <si>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</si>
  <si>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A1</t>
  </si>
  <si>
    <t>Address Information</t>
  </si>
  <si>
    <t>Name of College/University:</t>
  </si>
  <si>
    <t>Street Address (if different):</t>
  </si>
  <si>
    <t>Main Phone Number:</t>
  </si>
  <si>
    <t>WWW Home Page Address:</t>
  </si>
  <si>
    <t>Admissions Phone Number:</t>
  </si>
  <si>
    <t>Admissions Toll-Free Phone Number:</t>
  </si>
  <si>
    <t>Admissions Office Mailing Address:</t>
  </si>
  <si>
    <t>Admissions E-mail Address:</t>
  </si>
  <si>
    <t>If there is a separate URL for your school’s online application, please specify:</t>
  </si>
  <si>
    <t>If you have a mailing address other than the above to which applications should be sent, please provide:</t>
  </si>
  <si>
    <t>A2</t>
  </si>
  <si>
    <r>
      <rPr>
        <b/>
        <sz val="10"/>
        <color theme="1"/>
        <rFont val="Arial"/>
        <family val="2"/>
      </rPr>
      <t xml:space="preserve">Source of institutional control </t>
    </r>
    <r>
      <rPr>
        <sz val="10"/>
        <color theme="1"/>
        <rFont val="Arial"/>
        <family val="2"/>
      </rPr>
      <t>(Check only one)</t>
    </r>
    <r>
      <rPr>
        <b/>
        <sz val="10"/>
        <color theme="1"/>
        <rFont val="Arial"/>
        <family val="2"/>
      </rPr>
      <t>:</t>
    </r>
  </si>
  <si>
    <t>Public</t>
  </si>
  <si>
    <t>Private (nonprofit)</t>
  </si>
  <si>
    <t>Proprietary</t>
  </si>
  <si>
    <t>A3</t>
  </si>
  <si>
    <t>Classify your undergraduate institution:</t>
  </si>
  <si>
    <t>Coeducational college</t>
  </si>
  <si>
    <t>Men's college</t>
  </si>
  <si>
    <t>Women's college</t>
  </si>
  <si>
    <t>A4</t>
  </si>
  <si>
    <t>Academic year calendar:</t>
  </si>
  <si>
    <t>Semester</t>
  </si>
  <si>
    <t>Quarter</t>
  </si>
  <si>
    <t>Trimester</t>
  </si>
  <si>
    <t>4-1-4</t>
  </si>
  <si>
    <t>Continuous</t>
  </si>
  <si>
    <t>Differs by program (describe):</t>
  </si>
  <si>
    <t>Other (describe):</t>
  </si>
  <si>
    <t>A5</t>
  </si>
  <si>
    <t>Degrees offered by your institution:</t>
  </si>
  <si>
    <t>Certificate</t>
  </si>
  <si>
    <t>Diploma</t>
  </si>
  <si>
    <t>Associate</t>
  </si>
  <si>
    <t>Transfer Associate</t>
  </si>
  <si>
    <t>Terminal Associate</t>
  </si>
  <si>
    <t>Bachelor's</t>
  </si>
  <si>
    <t>Postbachelor's certificate</t>
  </si>
  <si>
    <t>Master's</t>
  </si>
  <si>
    <t>Post-master's certificate</t>
  </si>
  <si>
    <t>Doctoral degree research/scholarship</t>
  </si>
  <si>
    <t>Doctoral degree – professional practice</t>
  </si>
  <si>
    <t>Doctoral degree -- other</t>
  </si>
  <si>
    <t>A6</t>
  </si>
  <si>
    <t>Diversity, Equity, and Inclusion</t>
  </si>
  <si>
    <t>If you have a diversity, equity, and inclusion office or department, please provide the URL of the corresponding Web page:</t>
  </si>
  <si>
    <t>B. ENROLLMENT AND PERSISTENCE</t>
  </si>
  <si>
    <t>B1</t>
  </si>
  <si>
    <t xml:space="preserve">Institutional Enrollment - Men and Women </t>
  </si>
  <si>
    <t>Provide numbers of students for each of the following categories as of the institution's official fall reporting date or as of October 15, 2024.</t>
  </si>
  <si>
    <t>•     Note: Report students formerly designated as “first professional” in the graduate cells.</t>
  </si>
  <si>
    <t xml:space="preserve">•     For information on reporting study abroad students please see: https://nces.ed.gov/ipeds/pdf/Reporting_Study_Abroad_Students.pdf </t>
  </si>
  <si>
    <t>•     If your institution collects and reports non-binary gender data, please use the "Another Gender" category.</t>
  </si>
  <si>
    <t>•     In cases where gender information is not provided, please distribute across the two-binary categories.</t>
  </si>
  <si>
    <r>
      <t xml:space="preserve">•     </t>
    </r>
    <r>
      <rPr>
        <b/>
        <sz val="10"/>
        <color rgb="FF000000"/>
        <rFont val="Arial"/>
        <family val="2"/>
        <scheme val="major"/>
      </rPr>
      <t>Dual Enrollment:</t>
    </r>
    <r>
      <rPr>
        <sz val="10"/>
        <color rgb="FF000000"/>
        <rFont val="Arial"/>
        <family val="2"/>
        <scheme val="major"/>
      </rPr>
      <t xml:space="preserve"> If your institution enrolls high school students in college courses for credit either within a dual enrollment program or outside of a dual enrollment program, you may report the unduplicated count as part of the full- or part-time “All other undergraduates” section. </t>
    </r>
  </si>
  <si>
    <t>Undergraduate Students: Full-Time</t>
  </si>
  <si>
    <t>Men</t>
  </si>
  <si>
    <t>Women</t>
  </si>
  <si>
    <t>Another Gender</t>
  </si>
  <si>
    <t>Unknown</t>
  </si>
  <si>
    <t>Degree-seeking, first-time first-year students</t>
  </si>
  <si>
    <t xml:space="preserve">Other first-year, degree-seeking </t>
  </si>
  <si>
    <t>All other degree-seeking</t>
  </si>
  <si>
    <t>Total degree-seeking</t>
  </si>
  <si>
    <t>All other undergraduates enrolled in credit courses</t>
  </si>
  <si>
    <t>Total undergraduate Full-Time Students</t>
  </si>
  <si>
    <t>Undergraduate Students: Part-Time</t>
  </si>
  <si>
    <t>Total undergraduate Part-Time Students</t>
  </si>
  <si>
    <t>Undergraduate Students: All</t>
  </si>
  <si>
    <t>Total undergraduate Students</t>
  </si>
  <si>
    <t>Graduate Students: Full-Time</t>
  </si>
  <si>
    <t>Degree-seeking, first-time</t>
  </si>
  <si>
    <t>All other graduates enrolled in credit courses</t>
  </si>
  <si>
    <t>Total graduate Full-Time Students</t>
  </si>
  <si>
    <t>Graduate Students: Part-Time</t>
  </si>
  <si>
    <t>Total graduate Part-Time Students</t>
  </si>
  <si>
    <t>Graduate Students: All</t>
  </si>
  <si>
    <t>Total Graduate Students</t>
  </si>
  <si>
    <t>All Students: Total</t>
  </si>
  <si>
    <t>Total all students</t>
  </si>
  <si>
    <t>Total all undergraduates</t>
  </si>
  <si>
    <t>Total all graduate</t>
  </si>
  <si>
    <t>GRAND TOTAL ALL STUDENTS</t>
  </si>
  <si>
    <t>B2</t>
  </si>
  <si>
    <t xml:space="preserve">Enrollment by Racial/Ethnic Category. </t>
  </si>
  <si>
    <t xml:space="preserve">Provide numbers of undergraduate students for each of the following categories as of the institution’s official fall reporting date or as of October 15, 2024. </t>
  </si>
  <si>
    <t xml:space="preserve">•     Include international students only in the category "Nonresidents." </t>
  </si>
  <si>
    <t>•     Complete the “Total Undergraduates” column only if you cannot provide data for the first two columns.</t>
  </si>
  <si>
    <t>•     Report as your institution reports to IPEDS: persons who are Hispanic should be reported only on the 
      Hispanic line, not under any race, and persons who are non-Hispanic multi-racial should be reported only 
      under "Two or more races."</t>
  </si>
  <si>
    <t>•     New guidance from IPEDS for reporting aggregate data:</t>
  </si>
  <si>
    <t>Racial/ethnic designations are requested only for United States citizens, residents, and other eligible non-citizens.
Eligible non-citizens include all students who completed high school or a GED equivalency within the United States
(including DACA and undocumented students) and who were not on an F-1 non-immigrant student visa at the time of 
high school graduation.</t>
  </si>
  <si>
    <r>
      <rPr>
        <sz val="10"/>
        <rFont val="Arial"/>
        <family val="2"/>
      </rPr>
      <t xml:space="preserve">More information about other eligible (for financial aid purposes) non-citizens is available at
</t>
    </r>
    <r>
      <rPr>
        <u/>
        <sz val="10"/>
        <color rgb="FF1155CC"/>
        <rFont val="Arial"/>
        <family val="2"/>
      </rPr>
      <t>https://studentaid.gov/understandaid/eligibility/requirements/non-us-citizens.</t>
    </r>
  </si>
  <si>
    <t>Nonresident - A person who is not a citizen or national of the United States and who is in this country on a student visa
or temporary basis and does not have the right to remain indefinitely. Do not include DACA, undocumented, or other
eligible noncitizens in this category.</t>
  </si>
  <si>
    <t>NOTE - Nonresidents are to be reported separately, in the boxes provided, rather than included in any of the seven
racial/ethnic categories or in race/ethnicity unknown.</t>
  </si>
  <si>
    <t>Dual Enrollment: If your institution enrolls high school students in college courses for credit either within a dual enrollment program or outside of a dual enrollment program, you may report the unduplicated count as part of the non-degree-seeking students included in the “Total Undergraduates (both degree &amp; non-degree-seeking)” section.</t>
  </si>
  <si>
    <t>Degree-Seeking
 First-Time
 First Year</t>
  </si>
  <si>
    <t>Degree-Seeking
 Undergraduates (include first-time first-year)</t>
  </si>
  <si>
    <t>Total
 Undergraduates (both degree &amp; non-degree-seeking)</t>
  </si>
  <si>
    <t>Nonresidents</t>
  </si>
  <si>
    <t>Hispanic/Latino</t>
  </si>
  <si>
    <t>Black or African American, non-Hispanic</t>
  </si>
  <si>
    <t>White, non-Hispanic</t>
  </si>
  <si>
    <t>American Indian or Alaska Native, non-Hispanic</t>
  </si>
  <si>
    <t>Asian, non-Hispanic</t>
  </si>
  <si>
    <t>Native Hawaiian or other Pacific Islander, non-Hispanic</t>
  </si>
  <si>
    <t>Two or more races, non-Hispanic</t>
  </si>
  <si>
    <t>Race and/or ethnicity unknown</t>
  </si>
  <si>
    <t>TOTAL</t>
  </si>
  <si>
    <t>Persistence</t>
  </si>
  <si>
    <t>B3</t>
  </si>
  <si>
    <t>Number of degrees awarded by your institution from July 1, 2023, to June 30, 2024.</t>
  </si>
  <si>
    <t>Certificate/diploma</t>
  </si>
  <si>
    <t>Associate degrees</t>
  </si>
  <si>
    <t>Bachelor's degrees</t>
  </si>
  <si>
    <t>Postbachelor's certificates</t>
  </si>
  <si>
    <t>Master's degrees</t>
  </si>
  <si>
    <t>Post-Master's certificates</t>
  </si>
  <si>
    <t>Doctoral degrees – research/scholarship</t>
  </si>
  <si>
    <t>Doctoral degrees – professional practice</t>
  </si>
  <si>
    <t>Doctoral degrees – other</t>
  </si>
  <si>
    <t>B4-B21: Graduation Rates</t>
  </si>
  <si>
    <t>The items in this section correspond to data elements collected by the IPEDS Web-based Data Collection System’s Graduation Rate Survey (GRS).</t>
  </si>
  <si>
    <t xml:space="preserve">•     For complete instructions and definitions of data elements, see the IPEDS GRS Forms and Instructions 
      for the 2024-2025 Survey. https://nces.ed.gov/ipeds/use-the-data/survey-components/9/graduation-rates </t>
  </si>
  <si>
    <r>
      <rPr>
        <b/>
        <sz val="10"/>
        <color theme="1"/>
        <rFont val="Arial"/>
        <family val="2"/>
      </rPr>
      <t>In the following section for bachelor’s or equivalent programs, please disaggregate the Fall 2017 and Fall 2018 cohorts (formerly CDS B4-B11) into four groups:</t>
    </r>
    <r>
      <rPr>
        <sz val="10"/>
        <color theme="1"/>
        <rFont val="Arial"/>
        <family val="2"/>
      </rPr>
      <t xml:space="preserve">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t>
    </r>
  </si>
  <si>
    <t>For Bachelor’s or Equivalent Programs</t>
  </si>
  <si>
    <r>
      <t xml:space="preserve">Please provide data for the </t>
    </r>
    <r>
      <rPr>
        <b/>
        <sz val="10"/>
        <color theme="1"/>
        <rFont val="Arial"/>
        <family val="2"/>
      </rPr>
      <t>Fall 2018</t>
    </r>
    <r>
      <rPr>
        <sz val="10"/>
        <color theme="1"/>
        <rFont val="Arial"/>
        <family val="2"/>
      </rPr>
      <t xml:space="preserve"> cohort if available. If Fall 2018 cohort data are not available, provide data for the</t>
    </r>
    <r>
      <rPr>
        <b/>
        <sz val="10"/>
        <color theme="1"/>
        <rFont val="Arial"/>
        <family val="2"/>
      </rPr>
      <t xml:space="preserve"> Fall 2017</t>
    </r>
    <r>
      <rPr>
        <sz val="10"/>
        <color theme="1"/>
        <rFont val="Arial"/>
        <family val="2"/>
      </rPr>
      <t xml:space="preserve"> cohort.</t>
    </r>
  </si>
  <si>
    <t>Fall 2018 Cohort</t>
  </si>
  <si>
    <t>Recipients of a Federal Pell Grant</t>
  </si>
  <si>
    <t>Recipients of a Subsidized Stafford Loan who did not receive a Pell Grant</t>
  </si>
  <si>
    <t>Students who did not receive either a Pell Grant or a subsidized Stafford Loan</t>
  </si>
  <si>
    <r>
      <rPr>
        <b/>
        <sz val="9"/>
        <color theme="1"/>
        <rFont val="Arial"/>
        <family val="2"/>
      </rPr>
      <t xml:space="preserve">Total 
</t>
    </r>
    <r>
      <rPr>
        <sz val="9"/>
        <color theme="1"/>
        <rFont val="Arial"/>
        <family val="2"/>
      </rPr>
      <t>(sum of 3 columns to the left)</t>
    </r>
  </si>
  <si>
    <t>A</t>
  </si>
  <si>
    <t>Initial 2018 cohort of first-time, full-time, bachelor's (or equivalent) degree-seeking undergraduate students</t>
  </si>
  <si>
    <t>B</t>
  </si>
  <si>
    <r>
      <rPr>
        <sz val="9"/>
        <color theme="1"/>
        <rFont val="Arial"/>
        <family val="2"/>
      </rPr>
      <t xml:space="preserve">Of the initial 2018 cohort, how many did not persist and did not graduate for the following reasons: </t>
    </r>
    <r>
      <rPr>
        <sz val="8"/>
        <color theme="1"/>
        <rFont val="Arial"/>
        <family val="2"/>
      </rPr>
      <t xml:space="preserve">
• Deceased
• Permanently Disabled
• Armed Forces
• Foreign Aid Service of the Federal Government
• Official church missions
• Report Total Allowable Exclusions</t>
    </r>
  </si>
  <si>
    <t>C</t>
  </si>
  <si>
    <t>Final 2018 cohort, after adjusting for allowable exclusions</t>
  </si>
  <si>
    <t>D</t>
  </si>
  <si>
    <t>Of the initial 2018 cohort, how many completed the program in four years or less (by Aug. 31, 2022)</t>
  </si>
  <si>
    <t>E</t>
  </si>
  <si>
    <t>Of the initial 2018 cohort, how many completed the program in more than four years but in five years or less (after Aug. 31, 2022 and by Aug. 31, 2023)</t>
  </si>
  <si>
    <t>F</t>
  </si>
  <si>
    <t>Of the initial 2018 cohort, how many completed the program in more than five years but in six years or less (after Aug. 31, 2023 and by Aug. 31, 2024)</t>
  </si>
  <si>
    <t>G</t>
  </si>
  <si>
    <t>Total graduating within six years (sum of lines D, E, and F)</t>
  </si>
  <si>
    <t>H</t>
  </si>
  <si>
    <t>Six-year graduation rate for 2018 cohort (G divided by C)</t>
  </si>
  <si>
    <t>Fall 2017 Cohort</t>
  </si>
  <si>
    <t>Initial 2017 cohort of first-time, full-time, bachelor's (or equivalent) degree-seeking undergraduate students</t>
  </si>
  <si>
    <r>
      <rPr>
        <sz val="9"/>
        <color rgb="FF222222"/>
        <rFont val="Arial"/>
        <family val="2"/>
      </rPr>
      <t xml:space="preserve">Of the initial 2017 cohort, how many did not persist and did not graduate for the following reasons: </t>
    </r>
    <r>
      <rPr>
        <sz val="7"/>
        <color rgb="FF222222"/>
        <rFont val="Arial"/>
        <family val="2"/>
      </rPr>
      <t xml:space="preserve">
</t>
    </r>
    <r>
      <rPr>
        <sz val="8"/>
        <color rgb="FF222222"/>
        <rFont val="Arial"/>
        <family val="2"/>
      </rPr>
      <t>• Deceased
• Permanently Disabled
• Armed Forces
• Foreign Aid Service of the Federal Government
• Official church missions
• Report Total Allowable Exclusions</t>
    </r>
  </si>
  <si>
    <t>Final 2017 cohort, after adjusting for allowable exclusions</t>
  </si>
  <si>
    <t>Of the initial 2017 cohort, how many completed the program in four years or less (by Aug. 31, 2021)</t>
  </si>
  <si>
    <t>Of the initial 2017 cohort, how many completed the program in more than four years but in five years or less (after Aug. 31, 2021 and by Aug. 31, 2022)</t>
  </si>
  <si>
    <t>Of the initial 2017 cohort, how many completed the program in more than five years but in six years or less (after Aug. 31, 2022 and by Aug. 31, 2023)</t>
  </si>
  <si>
    <t>Six-year graduation rate for 2016 cohort (G divided by C)</t>
  </si>
  <si>
    <t>For Two-Year Institutions</t>
  </si>
  <si>
    <r>
      <t>Please provide data for the</t>
    </r>
    <r>
      <rPr>
        <b/>
        <sz val="10"/>
        <color theme="1"/>
        <rFont val="Arial"/>
        <family val="2"/>
      </rPr>
      <t xml:space="preserve"> 2021</t>
    </r>
    <r>
      <rPr>
        <sz val="10"/>
        <color theme="1"/>
        <rFont val="Arial"/>
        <family val="2"/>
      </rPr>
      <t xml:space="preserve"> cohort if available. If 2021 cohort data are not available, provide data for the </t>
    </r>
    <r>
      <rPr>
        <b/>
        <sz val="10"/>
        <color theme="1"/>
        <rFont val="Arial"/>
        <family val="2"/>
      </rPr>
      <t>2020</t>
    </r>
    <r>
      <rPr>
        <sz val="10"/>
        <color theme="1"/>
        <rFont val="Arial"/>
        <family val="2"/>
      </rPr>
      <t xml:space="preserve"> cohort.</t>
    </r>
  </si>
  <si>
    <t>2021 Cohort</t>
  </si>
  <si>
    <t>2020 Cohort</t>
  </si>
  <si>
    <t>B12</t>
  </si>
  <si>
    <t>Initial cohort, total of first-time, full-time degree/certificate-seeking students:</t>
  </si>
  <si>
    <t>B13</t>
  </si>
  <si>
    <r>
      <rPr>
        <sz val="9"/>
        <color theme="1"/>
        <rFont val="Arial"/>
        <family val="2"/>
      </rPr>
      <t xml:space="preserve">Of the initial cohort, how many did not persist and did not graduate for the following reasons: </t>
    </r>
    <r>
      <rPr>
        <sz val="8"/>
        <color theme="1"/>
        <rFont val="Arial"/>
        <family val="2"/>
      </rPr>
      <t xml:space="preserve">
• Death
• Permanently Disability
• Service in the armed forces, 
• Foreign aid service of the federal government
• Official church missions
• Report total allowable exclusions</t>
    </r>
  </si>
  <si>
    <t>B14</t>
  </si>
  <si>
    <t>Final cohort, after adjusting for allowable exclusions:</t>
  </si>
  <si>
    <t>B15</t>
  </si>
  <si>
    <t>Completers of programs of less than two years duration (total):</t>
  </si>
  <si>
    <t>B16</t>
  </si>
  <si>
    <t>Completers of programs of less than two years within 150 percent of normal time:</t>
  </si>
  <si>
    <t>B17</t>
  </si>
  <si>
    <t>Completers of programs of at least two but less than four years (total):</t>
  </si>
  <si>
    <t>B18</t>
  </si>
  <si>
    <t>Completers of programs of at least two but less than four-years within 150 percent of normal time:</t>
  </si>
  <si>
    <t>B19</t>
  </si>
  <si>
    <t>Total transfers-out (within three years) to other institutions:</t>
  </si>
  <si>
    <t>B20</t>
  </si>
  <si>
    <t>Total transfers to two-year institutions:</t>
  </si>
  <si>
    <t>B21</t>
  </si>
  <si>
    <t>Total transfers to four-year institutions:</t>
  </si>
  <si>
    <t>B22. Retention Rates</t>
  </si>
  <si>
    <t xml:space="preserve">Report for the cohort of all full-time, first-time bachelor’s (or equivalent) degree-seeking undergraduate students who entered in Fall 2023 (or the preceding summer term). </t>
  </si>
  <si>
    <t xml:space="preserve">• The initial cohort may be adjusted for students who departed for the following reasons:
</t>
  </si>
  <si>
    <t>* Death
* Permanent Disability
* Service in the armed forces
* Foreign aid service of the federal government
* Official church missions
* No other adjustments to the initial cohort should be made.</t>
  </si>
  <si>
    <t>B22</t>
  </si>
  <si>
    <t>For the cohort of all full-time bachelor’s (or equivalent) degree-seeking undergraduate students who entered your institution as first-year students in Fall 2023 (or the preceding summer term), what percentage was enrolled at your institution as of the date your institution calculates its official enrollment in Fall 2024.</t>
  </si>
  <si>
    <t>C. FIRST-TIME, FIRST-YEAR ADMISSION</t>
  </si>
  <si>
    <t>C1-C2: Applications</t>
  </si>
  <si>
    <t>C1</t>
  </si>
  <si>
    <t xml:space="preserve">First-time, first-year students: Provide the number of degree-seeking, first-time, first-year students who applied, were admitted, and enrolled (full- or part-time) in Fall 2024. </t>
  </si>
  <si>
    <t>•     Include early decision, early action, and students who began studies during summer in this cohort.</t>
  </si>
  <si>
    <t xml:space="preserve">•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t>
  </si>
  <si>
    <r>
      <t xml:space="preserve">•     </t>
    </r>
    <r>
      <rPr>
        <sz val="10"/>
        <color rgb="FF00B050"/>
        <rFont val="Arial"/>
        <family val="2"/>
      </rPr>
      <t>Since the total may include students who did not provide gender data, the detail need not sum to the total.</t>
    </r>
  </si>
  <si>
    <t>•     Note that recent high school graduates and other students without prior postsecondary experience will still be considered "first-time students" for fall enrollment reporting purposes even if they enrolled in the summer prior to  fall enrollment.</t>
  </si>
  <si>
    <t>•     Provide numbers of students for each of the following categories as of the institution’s official fall reporting date or as of October 15, 2024.</t>
  </si>
  <si>
    <t>First-Time, First-Year Student Applicants</t>
  </si>
  <si>
    <t>Total</t>
  </si>
  <si>
    <t>Total first-time, first-year men who applied</t>
  </si>
  <si>
    <t>Total first-time, first-year women who applied</t>
  </si>
  <si>
    <t>Total first-time, first-year another gender who applied</t>
  </si>
  <si>
    <t>Total first-time, first-year unknown gender who applied</t>
  </si>
  <si>
    <t>First-Time, First-Year Student Admits</t>
  </si>
  <si>
    <t>Total first-time, first-year men who were admitted</t>
  </si>
  <si>
    <t>Total first-time, first-year women who were admitted</t>
  </si>
  <si>
    <t>Total first-time, first-year another gender who were admitted</t>
  </si>
  <si>
    <t>Total first-time, first-year unknown gender who were admitted</t>
  </si>
  <si>
    <t>First-Time, First-Year Student Enrollees by Status</t>
  </si>
  <si>
    <t>Total full-time, first-time, first-year men who enrolled</t>
  </si>
  <si>
    <t>Total part-time, first-time, first-year men who enrolled</t>
  </si>
  <si>
    <t>Total full-time, first-time, first-year women who enrolled</t>
  </si>
  <si>
    <t>Total part-time, first-time, first-year women who enrolled</t>
  </si>
  <si>
    <t>Total full-time, first-time, first-year another gender who enrolled</t>
  </si>
  <si>
    <t>Total part-time, first-time, first-year another gender who enrolled</t>
  </si>
  <si>
    <t>Total full-time, first-time, first-year unknown gender who enrolled</t>
  </si>
  <si>
    <t>Total part-time, first-time, first-year unknown gender who enrolled</t>
  </si>
  <si>
    <t>If available, please provide residency breakdowns for total applicants, admits, and enrolled students: Fall 2024</t>
  </si>
  <si>
    <t xml:space="preserve">Please report based on known physical address at time of application. </t>
  </si>
  <si>
    <t>In-State</t>
  </si>
  <si>
    <t>Out-of-State</t>
  </si>
  <si>
    <t>International</t>
  </si>
  <si>
    <t>Total first-time, first-year who applied</t>
  </si>
  <si>
    <t>Total first-time, first-year who were admitted</t>
  </si>
  <si>
    <t>Total first-time, first-year who enrolled</t>
  </si>
  <si>
    <t>C2</t>
  </si>
  <si>
    <t>First-time, first-year wait-listed students</t>
  </si>
  <si>
    <t>Students who met admission requirements but whose final admission was contingent on space availability</t>
  </si>
  <si>
    <t>Do you have a policy of placing students on a waiting list?</t>
  </si>
  <si>
    <t>If yes, please answer the questions below for Fall 2024 admissions:</t>
  </si>
  <si>
    <t>WAITING LIST</t>
  </si>
  <si>
    <t>Number of qualified applicants offered a place on waiting list:</t>
  </si>
  <si>
    <t>Number accepting a place on the waiting list:</t>
  </si>
  <si>
    <t>Number of wait-listed students admitted:</t>
  </si>
  <si>
    <t>Is your waiting list ranked?</t>
  </si>
  <si>
    <t>If yes, do you release that information to students?</t>
  </si>
  <si>
    <t>Do you release that information to school counselors?</t>
  </si>
  <si>
    <t>C3-C5: Admission Requirements</t>
  </si>
  <si>
    <t>C3</t>
  </si>
  <si>
    <t>High school completion requirement</t>
  </si>
  <si>
    <t>Check the appropriate box to identify your high school completion requirement for degree-seeking entering students:</t>
  </si>
  <si>
    <t>High school diploma is required and GED is accepted</t>
  </si>
  <si>
    <t>High school diploma is required and GED is not accepted</t>
  </si>
  <si>
    <t>High school diploma or equivalent is not required</t>
  </si>
  <si>
    <t>C4</t>
  </si>
  <si>
    <t>Does your institution require or recommend a general college-preparatory program for degree-seeking students?</t>
  </si>
  <si>
    <t>Require</t>
  </si>
  <si>
    <t>Recommend</t>
  </si>
  <si>
    <t>Neither require nor recommend</t>
  </si>
  <si>
    <t>C5</t>
  </si>
  <si>
    <r>
      <t xml:space="preserve">Distribution of high school units required and/or recommended. </t>
    </r>
    <r>
      <rPr>
        <sz val="10"/>
        <color theme="1"/>
        <rFont val="Arial"/>
        <family val="2"/>
      </rPr>
      <t>Specify the distribution of academic high school course units required and/or recommended of all or most degree-seeking students using Carnegie units (one unit equals one year of study or its equivalent). If you use a different system for calculating units, please convert.</t>
    </r>
  </si>
  <si>
    <t>Distribution of high school units</t>
  </si>
  <si>
    <t>Units
Required</t>
  </si>
  <si>
    <t>Units
Recommended</t>
  </si>
  <si>
    <t>Total academic units</t>
  </si>
  <si>
    <t>English</t>
  </si>
  <si>
    <t>Mathematics</t>
  </si>
  <si>
    <t>Science</t>
  </si>
  <si>
    <t xml:space="preserve">    Of these, units that must be 
    lab</t>
  </si>
  <si>
    <t>Foreign language</t>
  </si>
  <si>
    <t>Social studies</t>
  </si>
  <si>
    <t>History</t>
  </si>
  <si>
    <t>Academic electives</t>
  </si>
  <si>
    <t>Computer Science</t>
  </si>
  <si>
    <t>Visual/Performing Arts</t>
  </si>
  <si>
    <r>
      <rPr>
        <sz val="10"/>
        <color theme="1"/>
        <rFont val="Arial"/>
        <family val="2"/>
      </rPr>
      <t xml:space="preserve">Other </t>
    </r>
    <r>
      <rPr>
        <i/>
        <sz val="10"/>
        <color theme="1"/>
        <rFont val="Arial"/>
        <family val="2"/>
      </rPr>
      <t>(specify)</t>
    </r>
  </si>
  <si>
    <t>C6-C7: Basis for Selection</t>
  </si>
  <si>
    <t>C6</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</si>
  <si>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</si>
  <si>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</si>
  <si>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Open admission policy as described above for most students, but--</t>
  </si>
  <si>
    <t>selective admission for out-of-state students</t>
  </si>
  <si>
    <t>selective admission to some programs</t>
  </si>
  <si>
    <t>other (explain):</t>
  </si>
  <si>
    <t>C7</t>
  </si>
  <si>
    <t>Relative importance of each of the following academic and nonacademic factors in your first-time, first-year, degree-seeking general (not including programs with specific criteria) admissions decisions.</t>
  </si>
  <si>
    <t>Academic</t>
  </si>
  <si>
    <t>Very Important</t>
  </si>
  <si>
    <t>Important</t>
  </si>
  <si>
    <t>Considered</t>
  </si>
  <si>
    <t>Not Considered</t>
  </si>
  <si>
    <t>Rigor of secondary school record</t>
  </si>
  <si>
    <t>Class rank</t>
  </si>
  <si>
    <t>Academic GPA</t>
  </si>
  <si>
    <t>Standardized test scores</t>
  </si>
  <si>
    <t>Application Essay</t>
  </si>
  <si>
    <t>Recommendation(s)</t>
  </si>
  <si>
    <t>Nonacademic</t>
  </si>
  <si>
    <t>Interview</t>
  </si>
  <si>
    <t>Extracurricular activities</t>
  </si>
  <si>
    <t>Talent/ability</t>
  </si>
  <si>
    <t>Character/personal qualities</t>
  </si>
  <si>
    <t xml:space="preserve">First generation </t>
  </si>
  <si>
    <t>Alumni/ae relation</t>
  </si>
  <si>
    <t>Geographical residence</t>
  </si>
  <si>
    <t>State residency</t>
  </si>
  <si>
    <t>Religious affiliation/commitment</t>
  </si>
  <si>
    <t>Volunteer work</t>
  </si>
  <si>
    <t>Work experience</t>
  </si>
  <si>
    <t>Level of applicant’s interest</t>
  </si>
  <si>
    <t>Please provide additional information if the importance of any specific academic or nonacademic factors differ by academic program.</t>
  </si>
  <si>
    <t>C8: SAT and ACT Policies</t>
  </si>
  <si>
    <t xml:space="preserve">Entrance exams </t>
  </si>
  <si>
    <r>
      <t xml:space="preserve">Does your institution make use of SAT or ACT scores in </t>
    </r>
    <r>
      <rPr>
        <b/>
        <sz val="10"/>
        <color rgb="FF000000"/>
        <rFont val="Arial"/>
        <family val="2"/>
      </rPr>
      <t>admission</t>
    </r>
    <r>
      <rPr>
        <sz val="10"/>
        <color rgb="FF000000"/>
        <rFont val="Arial"/>
        <family val="2"/>
      </rPr>
      <t xml:space="preserve"> decisions for first-time, first-year, degree-seeking applicants?   </t>
    </r>
  </si>
  <si>
    <t>C8A</t>
  </si>
  <si>
    <t>If yes, place check marks in the appropriate boxes below to reflect your institution’s policies for use in admission for students applying for Fall 2026.</t>
  </si>
  <si>
    <t>Admission</t>
  </si>
  <si>
    <t>Required to be considered for admission</t>
  </si>
  <si>
    <t>Required for some</t>
  </si>
  <si>
    <t>Recommended</t>
  </si>
  <si>
    <t>Not required for admission, but considered if submitted</t>
  </si>
  <si>
    <t>Not considered for admission, even if submitted</t>
  </si>
  <si>
    <t>SAT or ACT</t>
  </si>
  <si>
    <t>ACT Only</t>
  </si>
  <si>
    <t>SAT Only</t>
  </si>
  <si>
    <t>C8B</t>
  </si>
  <si>
    <t>Has been removed from the CDS.</t>
  </si>
  <si>
    <t>C8C</t>
  </si>
  <si>
    <t>C8D</t>
  </si>
  <si>
    <t>In addition, does your institution use applicants' test scores for academic advising?</t>
  </si>
  <si>
    <t>C8E</t>
  </si>
  <si>
    <t>Latest date by which SAT or ACT scores must be received for fall-term admission</t>
  </si>
  <si>
    <t>C8F</t>
  </si>
  <si>
    <t xml:space="preserve">If necessary, use this space to clarify your test policies (e.g., if tests are recommended for some students, or if tests are not required of some students due to differences by academic program, student academic background, or if other examinations may be considered in lieu of the SAT and ACT):  </t>
  </si>
  <si>
    <t>C8G</t>
  </si>
  <si>
    <r>
      <rPr>
        <sz val="9"/>
        <color rgb="FF000000"/>
        <rFont val="Arial"/>
        <family val="2"/>
      </rPr>
      <t xml:space="preserve">Please indicate which tests your institution uses for </t>
    </r>
    <r>
      <rPr>
        <b/>
        <sz val="9"/>
        <color rgb="FF000000"/>
        <rFont val="Arial"/>
        <family val="2"/>
      </rPr>
      <t>placement (e.g., state tests):</t>
    </r>
  </si>
  <si>
    <t>SAT</t>
  </si>
  <si>
    <t>ACT</t>
  </si>
  <si>
    <t>AP</t>
  </si>
  <si>
    <t>CLEP</t>
  </si>
  <si>
    <t>Institutional Exam</t>
  </si>
  <si>
    <t>State Exam (specify):</t>
  </si>
  <si>
    <t xml:space="preserve">C9-C12: First-time, first-year Profile </t>
  </si>
  <si>
    <t>Provide information for ALL enrolled, degree-seeking, full-time and part-time, first-time, first-year students enrolled in Fall 2024, including students who began studies during summer, international students/nonresidents, and students admitted under special arrangements.</t>
  </si>
  <si>
    <t>C9</t>
  </si>
  <si>
    <t>Percent and number of first-time, first-year students enrolled in Fall 2024 who submitted national standardized (SAT/ACT) test scores.</t>
  </si>
  <si>
    <r>
      <t xml:space="preserve">•     Include information for </t>
    </r>
    <r>
      <rPr>
        <b/>
        <sz val="10"/>
        <color rgb="FF000000"/>
        <rFont val="Arial"/>
        <family val="2"/>
      </rPr>
      <t>ALL enrolled, degree-seeking, first-time, first-year students who submitted 
      test scores.</t>
    </r>
  </si>
  <si>
    <r>
      <rPr>
        <b/>
        <sz val="10"/>
        <color rgb="FF000000"/>
        <rFont val="Arial"/>
        <family val="2"/>
      </rPr>
      <t xml:space="preserve">•     </t>
    </r>
    <r>
      <rPr>
        <sz val="10"/>
        <color rgb="FF000000"/>
        <rFont val="Arial"/>
        <family val="2"/>
      </rPr>
      <t>Do not include partial test scores (e.g., mathematics scores but not critical reading for a category of 
      students) or combine other standardized test results (such as TOEFL) in this item.</t>
    </r>
  </si>
  <si>
    <r>
      <rPr>
        <b/>
        <sz val="10"/>
        <color rgb="FF000000"/>
        <rFont val="Arial"/>
        <family val="2"/>
      </rPr>
      <t xml:space="preserve">•     </t>
    </r>
    <r>
      <rPr>
        <sz val="10"/>
        <color rgb="FF000000"/>
        <rFont val="Arial"/>
        <family val="2"/>
      </rPr>
      <t>Do not convert SAT scores to ACT scores and vice versa.</t>
    </r>
  </si>
  <si>
    <r>
      <rPr>
        <b/>
        <sz val="10"/>
        <color rgb="FF000000"/>
        <rFont val="Arial"/>
        <family val="2"/>
      </rPr>
      <t xml:space="preserve">•     </t>
    </r>
    <r>
      <rPr>
        <sz val="10"/>
        <color rgb="FF000000"/>
        <rFont val="Arial"/>
        <family val="2"/>
      </rPr>
      <t>If a student submitted multiple sets of scores for a single test, report this information according to how 
      you use the data. For example:</t>
    </r>
  </si>
  <si>
    <r>
      <rPr>
        <b/>
        <sz val="10"/>
        <color rgb="FF000000"/>
        <rFont val="Arial"/>
        <family val="2"/>
      </rPr>
      <t xml:space="preserve">•     </t>
    </r>
    <r>
      <rPr>
        <sz val="10"/>
        <color rgb="FF000000"/>
        <rFont val="Arial"/>
        <family val="2"/>
      </rPr>
      <t>If you consider the highest scores from either submission, use the highest combination of scores 
      (e.g., verbal from one submission, math from the other).</t>
    </r>
  </si>
  <si>
    <r>
      <rPr>
        <b/>
        <sz val="10"/>
        <color rgb="FF000000"/>
        <rFont val="Arial"/>
        <family val="2"/>
      </rPr>
      <t xml:space="preserve">•     </t>
    </r>
    <r>
      <rPr>
        <sz val="10"/>
        <color rgb="FF000000"/>
        <rFont val="Arial"/>
        <family val="2"/>
      </rPr>
      <t>If you average the scores, use the average to report the scores.</t>
    </r>
  </si>
  <si>
    <t>Percent</t>
  </si>
  <si>
    <t>Number</t>
  </si>
  <si>
    <t>Submitting SAT Scores</t>
  </si>
  <si>
    <t>Submitting ACT Scores</t>
  </si>
  <si>
    <t>For each assessment listed below, report the score that represents the 25th percentile (the score that 25 percent of the first-time, first-year population scored at or below) and the 75th percentile score (the score that 25 percent scored at or above).</t>
  </si>
  <si>
    <t>Assessment</t>
  </si>
  <si>
    <t>25th Percentile</t>
  </si>
  <si>
    <t>50th Percentile</t>
  </si>
  <si>
    <t>75th Percentile</t>
  </si>
  <si>
    <t>SAT Composite</t>
  </si>
  <si>
    <t>SAT Evidence-Based Reading and Writing</t>
  </si>
  <si>
    <t>SAT Math</t>
  </si>
  <si>
    <t>ACT Composite</t>
  </si>
  <si>
    <t>ACT Math</t>
  </si>
  <si>
    <t>ACT English</t>
  </si>
  <si>
    <t>ACT Writing</t>
  </si>
  <si>
    <t>ACT Science</t>
  </si>
  <si>
    <t>ACT Reading</t>
  </si>
  <si>
    <t>Percent of first-time, first-year students with scores in each range:</t>
  </si>
  <si>
    <t>Score Range</t>
  </si>
  <si>
    <t>700-800</t>
  </si>
  <si>
    <t>600-699</t>
  </si>
  <si>
    <t>500-599</t>
  </si>
  <si>
    <t>400-499</t>
  </si>
  <si>
    <t>300-399</t>
  </si>
  <si>
    <t>200-299</t>
  </si>
  <si>
    <t>Totals should = 100%</t>
  </si>
  <si>
    <t>1400-1600</t>
  </si>
  <si>
    <t>1200-1399</t>
  </si>
  <si>
    <t>1000-1199</t>
  </si>
  <si>
    <t>800-999</t>
  </si>
  <si>
    <t>600-799</t>
  </si>
  <si>
    <t>400-599</t>
  </si>
  <si>
    <t>30-36</t>
  </si>
  <si>
    <t>24-29</t>
  </si>
  <si>
    <t>18-23</t>
  </si>
  <si>
    <t>12-17</t>
  </si>
  <si>
    <t>6-11</t>
  </si>
  <si>
    <t>Below 6</t>
  </si>
  <si>
    <t>C10</t>
  </si>
  <si>
    <t>Percent of all degree-seeking, first-time, first-year students who had high school class rank within each of the following ranges (report information for those students from whom you collected high school rank information)</t>
  </si>
  <si>
    <t>Percent in top tenth of high school graduating class</t>
  </si>
  <si>
    <t>Percent in top quarter of high school graduating class</t>
  </si>
  <si>
    <t>Percent in top half of high school graduating class</t>
  </si>
  <si>
    <t xml:space="preserve">Top half + </t>
  </si>
  <si>
    <t>Percent in bottom half of high school graduating class</t>
  </si>
  <si>
    <t>bottom half = 100%</t>
  </si>
  <si>
    <t>Percent in bottom quarter of high school graduating class</t>
  </si>
  <si>
    <t>Percent of total first-time, first-year students who submitted high school class rank:</t>
  </si>
  <si>
    <t>C11</t>
  </si>
  <si>
    <t>Percentage of all enrolled, degree-seeking, first-time, first-year students who had high school grade-point averages within each of the following ranges (using 4.0 scale).</t>
  </si>
  <si>
    <t>* Report information only for those students from whom you collected high school GPA.</t>
  </si>
  <si>
    <t>* If you are able to report GPA ranges separately for students that also submitted at least one test score versus those who did not submit a test score, please do so in the respective columns. If you are unable to report these data, please report the ranges for all students.</t>
  </si>
  <si>
    <t>Percent
(Students who submitted scores)</t>
  </si>
  <si>
    <t>Percent
(Students who did not submit scores)</t>
  </si>
  <si>
    <t>Percent (All enrolled students)</t>
  </si>
  <si>
    <t>Percent who had GPA of 4.0</t>
  </si>
  <si>
    <t>Percent who had GPA between 3.75 and 3.99</t>
  </si>
  <si>
    <t>Percent who had GPA between 3.50 and 3.74</t>
  </si>
  <si>
    <t>Percent who had GPA between 3.25 and 3.49</t>
  </si>
  <si>
    <t>Percent who had GPA between 3.00 and 3.24</t>
  </si>
  <si>
    <t>Percent who had GPA between 2.50 and 2.99</t>
  </si>
  <si>
    <t>Percent who had GPA between 2.0 and 2.49</t>
  </si>
  <si>
    <t>Percent who had GPA between 1.0 and 1.99</t>
  </si>
  <si>
    <t>Percent who had GPA below 1.0</t>
  </si>
  <si>
    <t>C12</t>
  </si>
  <si>
    <t xml:space="preserve">Average high school GPA of all degree-seeking, first-time, first-year students who submitted GPA:  </t>
  </si>
  <si>
    <t xml:space="preserve">Percent of total first-time, first-year students who submitted high school GPA:  </t>
  </si>
  <si>
    <t>C13-C20: Admission Policies</t>
  </si>
  <si>
    <t>C13</t>
  </si>
  <si>
    <t>Application Fee</t>
  </si>
  <si>
    <t>If your institution has waived its application fee for the Fall 2026 admission cycle please select no.</t>
  </si>
  <si>
    <t>Does your institution have an application fee?</t>
  </si>
  <si>
    <t xml:space="preserve">Amount of application fee: </t>
  </si>
  <si>
    <t>Can it be waived for applicants with financial need?</t>
  </si>
  <si>
    <t>If you have an application fee and an on-line application option, please indicate policy for students who apply on-line:</t>
  </si>
  <si>
    <t>Same fee</t>
  </si>
  <si>
    <t>Free</t>
  </si>
  <si>
    <t>Reduced</t>
  </si>
  <si>
    <t>Can on-line application fee be waived for applicants with financial need?</t>
  </si>
  <si>
    <t>C14</t>
  </si>
  <si>
    <t>Application closing date</t>
  </si>
  <si>
    <t>Does your institution have an application closing date?</t>
  </si>
  <si>
    <t>Date</t>
  </si>
  <si>
    <t>Application closing date (fall)</t>
  </si>
  <si>
    <t>Priority Date</t>
  </si>
  <si>
    <t>C15</t>
  </si>
  <si>
    <t>Are first-time, first-year students accepted for terms other than the fall?</t>
  </si>
  <si>
    <t>C16</t>
  </si>
  <si>
    <r>
      <rPr>
        <b/>
        <sz val="10"/>
        <color rgb="FF000000"/>
        <rFont val="Arial"/>
        <family val="2"/>
      </rPr>
      <t xml:space="preserve">Notification to applicants of admission decision sent </t>
    </r>
    <r>
      <rPr>
        <i/>
        <sz val="10"/>
        <color rgb="FF000000"/>
        <rFont val="Arial"/>
        <family val="2"/>
      </rPr>
      <t>(fill in one only)</t>
    </r>
  </si>
  <si>
    <t xml:space="preserve">On a rolling basis beginning (date):  </t>
  </si>
  <si>
    <t xml:space="preserve">By (date):  </t>
  </si>
  <si>
    <t xml:space="preserve">Other:  </t>
  </si>
  <si>
    <t>C17</t>
  </si>
  <si>
    <r>
      <rPr>
        <b/>
        <sz val="10"/>
        <color theme="1"/>
        <rFont val="Arial"/>
        <family val="2"/>
      </rPr>
      <t xml:space="preserve">Reply policy for admitted applicants </t>
    </r>
    <r>
      <rPr>
        <i/>
        <sz val="10"/>
        <color theme="1"/>
        <rFont val="Arial"/>
        <family val="2"/>
      </rPr>
      <t>(fill in one only)</t>
    </r>
  </si>
  <si>
    <t xml:space="preserve">Must reply by (date): </t>
  </si>
  <si>
    <t>No set date</t>
  </si>
  <si>
    <t xml:space="preserve">Must reply by May 1st or within </t>
  </si>
  <si>
    <t>weeks if notified thereafter</t>
  </si>
  <si>
    <t>Other:</t>
  </si>
  <si>
    <t xml:space="preserve">Deadline for housing deposit (MMDD): </t>
  </si>
  <si>
    <t>Amount of housing deposit:</t>
  </si>
  <si>
    <t>Refundable if student does not enroll?</t>
  </si>
  <si>
    <t>Yes, in full</t>
  </si>
  <si>
    <t>Yes, in part</t>
  </si>
  <si>
    <t>C18</t>
  </si>
  <si>
    <t>Deferred admission</t>
  </si>
  <si>
    <t>Does your institution allow students to postpone enrollment after admission?</t>
  </si>
  <si>
    <t>If yes, maximum period of postponement:</t>
  </si>
  <si>
    <t>C19</t>
  </si>
  <si>
    <t>Early admission of high school students</t>
  </si>
  <si>
    <t>Does your institution allow high school students to enroll as full-time, first-time, first-year students one year or more before high school graduation?</t>
  </si>
  <si>
    <t>C20</t>
  </si>
  <si>
    <r>
      <rPr>
        <b/>
        <sz val="10"/>
        <color theme="1"/>
        <rFont val="Arial"/>
        <family val="2"/>
      </rPr>
      <t xml:space="preserve">Common Application: </t>
    </r>
    <r>
      <rPr>
        <sz val="10"/>
        <color theme="1"/>
        <rFont val="Arial"/>
        <family val="2"/>
      </rPr>
      <t>Question removed from CDS. (Initiated during 2006-2007 cycle)</t>
    </r>
  </si>
  <si>
    <t>C21-C22: Early Decision and Early Action Plans</t>
  </si>
  <si>
    <t>C21</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</si>
  <si>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</si>
  <si>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</si>
  <si>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</si>
  <si>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</si>
  <si>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</si>
  <si>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</si>
  <si>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</si>
  <si>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For the Fall 2024 entering class:</t>
  </si>
  <si>
    <t>Number of early decision applications received by your institution</t>
  </si>
  <si>
    <t>Number of applicants admitted under early decision plan</t>
  </si>
  <si>
    <t xml:space="preserve">Please provide significant details about your early decision plan:  </t>
  </si>
  <si>
    <t>C22</t>
  </si>
  <si>
    <t>Early action</t>
  </si>
  <si>
    <t>Do you have a nonbinding early action plan whereby students are notified of an admission decision well in advance of the regular notification date but do not have to commit to attending your college?</t>
  </si>
  <si>
    <t>Early action closing date</t>
  </si>
  <si>
    <t>Early action notification date</t>
  </si>
  <si>
    <t>Is your early action plan a “restrictive” plan under which you limit students from applying to other early plans?</t>
  </si>
  <si>
    <t>D. TRANSFER ADMISSION</t>
  </si>
  <si>
    <t>D1-D2: Fall Applicants</t>
  </si>
  <si>
    <t>D1</t>
  </si>
  <si>
    <t>Does your institution enroll transfer students? (If no, please skip to Section E)</t>
  </si>
  <si>
    <t>If yes, may transfer students earn advanced standing credit by transferring credits earned from course work completed at other colleges/universities?</t>
  </si>
  <si>
    <t>D2</t>
  </si>
  <si>
    <t>Provide the number of students who applied, were admitted, and enrolled as degree-seeking transfer students in Fall 2024.</t>
  </si>
  <si>
    <t>If your institution collects and reports non-binary gender data, please use the "Another Gender" category.</t>
  </si>
  <si>
    <t>Transfer Admission</t>
  </si>
  <si>
    <t>Applicants</t>
  </si>
  <si>
    <t>Admitted Applicants</t>
  </si>
  <si>
    <t>Enrolled Applicants</t>
  </si>
  <si>
    <t>D3-D11: Application for Admission</t>
  </si>
  <si>
    <t>D3</t>
  </si>
  <si>
    <t>Indicate terms for which transfers may enroll:</t>
  </si>
  <si>
    <t>Fall</t>
  </si>
  <si>
    <t>Winter</t>
  </si>
  <si>
    <t>Spring</t>
  </si>
  <si>
    <t>Summer</t>
  </si>
  <si>
    <t>D4</t>
  </si>
  <si>
    <t>Must a transfer applicant have a minimum number of credits completed or else must apply as an entering first-year student?</t>
  </si>
  <si>
    <t xml:space="preserve">If yes, what is the minimum number of credits and the unit of measure?  </t>
  </si>
  <si>
    <t>D5</t>
  </si>
  <si>
    <t>Indicate all items required of transfer students to apply for admission:</t>
  </si>
  <si>
    <t>Requirements</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</si>
  <si>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</si>
  <si>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</si>
  <si>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</si>
  <si>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</si>
  <si>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</si>
  <si>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</si>
  <si>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</si>
  <si>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</si>
  <si>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</si>
  <si>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D6</t>
  </si>
  <si>
    <t>If a minimum high school grade point average is required of transfer applicants, specify (on a 4.0 scale):</t>
  </si>
  <si>
    <t>D7</t>
  </si>
  <si>
    <t xml:space="preserve">If a minimum college grade point average is required of transfer applicants, specify (on a 4.0 scale):
</t>
  </si>
  <si>
    <t>D8</t>
  </si>
  <si>
    <t>List any other application requirements specific to transfer applicants:</t>
  </si>
  <si>
    <t>D9</t>
  </si>
  <si>
    <t>List application priority, closing, notification, and candidate reply dates for transfer students. If applications are reviewed on a continuous or rolling basis, place a check mark in the “Rolling admission” column.</t>
  </si>
  <si>
    <t>Term</t>
  </si>
  <si>
    <t>Closing Date</t>
  </si>
  <si>
    <t>Notification Date</t>
  </si>
  <si>
    <t>Reply Date</t>
  </si>
  <si>
    <t>Rolling Admission</t>
  </si>
  <si>
    <t>D10</t>
  </si>
  <si>
    <t>Does an open admission policy, if reported, apply to transfer students?</t>
  </si>
  <si>
    <t>D11</t>
  </si>
  <si>
    <t xml:space="preserve">Describe additional requirements for transfer admission, if applicable: </t>
  </si>
  <si>
    <t>D12-D17: Transfer Credit Policies</t>
  </si>
  <si>
    <t>D12</t>
  </si>
  <si>
    <t xml:space="preserve">Report the lowest grade earned for any course that may be transferred for credit:  </t>
  </si>
  <si>
    <t>Unit Type</t>
  </si>
  <si>
    <t>D13</t>
  </si>
  <si>
    <t>Maximum number of credits or courses that may be transferred from a two-year institution:</t>
  </si>
  <si>
    <t>D14</t>
  </si>
  <si>
    <t>Maximum number of credits or courses that may be transferred from a four-year institution:</t>
  </si>
  <si>
    <t>D15</t>
  </si>
  <si>
    <t>Minimum number of credits that transfers must complete at your institution to earn an associate degree:</t>
  </si>
  <si>
    <t>D16</t>
  </si>
  <si>
    <t>Minimum number of credits that transfers must complete at your institution to earn a bachelor’s degree:</t>
  </si>
  <si>
    <t>D17</t>
  </si>
  <si>
    <t>Describe other transfer credit policies:</t>
  </si>
  <si>
    <t>D18-D22: Military Service Transfer Credit Policies</t>
  </si>
  <si>
    <t>D18</t>
  </si>
  <si>
    <t>Does your institution accept the following military/veteran transfer credits:</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</si>
  <si>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</si>
  <si>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</si>
  <si>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</si>
  <si>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</si>
  <si>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</si>
  <si>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</si>
  <si>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Maximum number of credits or courses that may be transferred based on Department of Defense supported prior learning assessments (College Level Examination Program (CLEP) or DANTES Subject Standardized Tests (DSST)):</t>
  </si>
  <si>
    <t>D21</t>
  </si>
  <si>
    <t>Are the military/veteran credit transfer policies published on your website?</t>
  </si>
  <si>
    <t>If yes, please provide the URL where the policy can be located:</t>
  </si>
  <si>
    <t>D22</t>
  </si>
  <si>
    <t>Describe other military/veteran transfer credit policies unique to your institution:</t>
  </si>
  <si>
    <t>E. ACADEMIC OFFERINGS AND POLICIES</t>
  </si>
  <si>
    <t>E1</t>
  </si>
  <si>
    <r>
      <rPr>
        <b/>
        <sz val="10"/>
        <color theme="1"/>
        <rFont val="Arial"/>
        <family val="2"/>
      </rPr>
      <t xml:space="preserve">Special study options: </t>
    </r>
    <r>
      <rPr>
        <sz val="10"/>
        <color theme="1"/>
        <rFont val="Arial"/>
        <family val="2"/>
      </rPr>
      <t>Identify those programs available at your institution. Refer to the glossary for definitions.</t>
    </r>
  </si>
  <si>
    <t>Accelerated program</t>
  </si>
  <si>
    <t>Comprehensive transition and postsecondary program for students with intellectual disabilities</t>
  </si>
  <si>
    <t>Cross-registration</t>
  </si>
  <si>
    <t>Distance learning</t>
  </si>
  <si>
    <t>Double major</t>
  </si>
  <si>
    <t>Dual enrollment</t>
  </si>
  <si>
    <t>English as a Second Language (ESL)</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</si>
  <si>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</si>
  <si>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</si>
  <si>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</si>
  <si>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</si>
  <si>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</si>
  <si>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</si>
  <si>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</si>
  <si>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</si>
  <si>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</si>
  <si>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Undergraduate Research</t>
  </si>
  <si>
    <t>Weekend college</t>
  </si>
  <si>
    <t>Other (specify):</t>
  </si>
  <si>
    <t>E2</t>
  </si>
  <si>
    <t>E3</t>
  </si>
  <si>
    <t>Areas in which all or most students are required to complete some course work prior to graduation:</t>
  </si>
  <si>
    <t>Arts/fine arts</t>
  </si>
  <si>
    <t>Computer literacy</t>
  </si>
  <si>
    <t>English (including composition)</t>
  </si>
  <si>
    <t>Foreign languages</t>
  </si>
  <si>
    <t>Physical Education</t>
  </si>
  <si>
    <t>Humanities</t>
  </si>
  <si>
    <t>Intensive writing</t>
  </si>
  <si>
    <t>Philosophy</t>
  </si>
  <si>
    <t>Sciences (biological or physical)</t>
  </si>
  <si>
    <t>Social science</t>
  </si>
  <si>
    <t>F. STUDENT LIFE</t>
  </si>
  <si>
    <t>F1</t>
  </si>
  <si>
    <t>Percentages of first-time, first-year degree-seeking students and degree-seeking undergraduates enrolled in Fall 2024 who fit the following categories:</t>
  </si>
  <si>
    <t xml:space="preserve">First-time, first-year students </t>
  </si>
  <si>
    <t>Undergraduates</t>
  </si>
  <si>
    <t>Percent who are from out of state (exclude international/nonresidents from the numerator and denominator)</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</si>
  <si>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</si>
  <si>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</si>
  <si>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</si>
  <si>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</si>
  <si>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</si>
  <si>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</si>
  <si>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</si>
  <si>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F2</t>
  </si>
  <si>
    <r>
      <rPr>
        <b/>
        <sz val="10"/>
        <color theme="1"/>
        <rFont val="Arial"/>
        <family val="2"/>
      </rPr>
      <t xml:space="preserve">Activities offered. </t>
    </r>
    <r>
      <rPr>
        <sz val="10"/>
        <color theme="1"/>
        <rFont val="Arial"/>
        <family val="2"/>
      </rPr>
      <t xml:space="preserve">Identify those programs available at your institution. </t>
    </r>
  </si>
  <si>
    <t>Campus Ministries</t>
  </si>
  <si>
    <t>Choral groups</t>
  </si>
  <si>
    <t>Concert band</t>
  </si>
  <si>
    <t>Dance</t>
  </si>
  <si>
    <t>Drama/theater</t>
  </si>
  <si>
    <t>International Student Organization</t>
  </si>
  <si>
    <t>Jazz band</t>
  </si>
  <si>
    <t>Literary magazine</t>
  </si>
  <si>
    <t>Marching band</t>
  </si>
  <si>
    <t>Model UN</t>
  </si>
  <si>
    <t>Music ensembles</t>
  </si>
  <si>
    <t>Musical theater</t>
  </si>
  <si>
    <t>Opera</t>
  </si>
  <si>
    <t>Pep band</t>
  </si>
  <si>
    <t>Radio station</t>
  </si>
  <si>
    <t>Student government</t>
  </si>
  <si>
    <t>Student newspaper</t>
  </si>
  <si>
    <t>Student-run film society</t>
  </si>
  <si>
    <t>Symphony orchestra</t>
  </si>
  <si>
    <t>Television station</t>
  </si>
  <si>
    <t>Yearbook</t>
  </si>
  <si>
    <t>F3</t>
  </si>
  <si>
    <r>
      <rPr>
        <b/>
        <sz val="10"/>
        <color theme="1"/>
        <rFont val="Arial"/>
        <family val="2"/>
      </rPr>
      <t xml:space="preserve">ROTC </t>
    </r>
    <r>
      <rPr>
        <sz val="10"/>
        <color theme="1"/>
        <rFont val="Arial"/>
        <family val="2"/>
      </rPr>
      <t>(program offered in cooperation with Reserve Officers' Training Corps)</t>
    </r>
  </si>
  <si>
    <t>Programs</t>
  </si>
  <si>
    <t>Marine Option 
(for Naval ROTC)</t>
  </si>
  <si>
    <t>On Campus</t>
  </si>
  <si>
    <t>At Cooperating Institution</t>
  </si>
  <si>
    <t>Name of Cooperating Institution</t>
  </si>
  <si>
    <t>Army ROTC is offered:</t>
  </si>
  <si>
    <t>Naval ROTC is offered:</t>
  </si>
  <si>
    <t>Air Force ROTC is offered:</t>
  </si>
  <si>
    <t>F4</t>
  </si>
  <si>
    <r>
      <t xml:space="preserve">Housing: </t>
    </r>
    <r>
      <rPr>
        <sz val="10"/>
        <color theme="1"/>
        <rFont val="Arial"/>
        <family val="2"/>
      </rPr>
      <t>Check all types of college-owned, -operated, or -affiliated housing available for undergraduates at your institution.</t>
    </r>
  </si>
  <si>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</si>
  <si>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</si>
  <si>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</si>
  <si>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</si>
  <si>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</si>
  <si>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</si>
  <si>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</si>
  <si>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</si>
  <si>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</si>
  <si>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Theme housing</t>
  </si>
  <si>
    <t>Wellness housing</t>
  </si>
  <si>
    <t>Living Learning Communities</t>
  </si>
  <si>
    <t>Other housing options (specify):</t>
  </si>
  <si>
    <t>G. ANNUAL EXPENSES</t>
  </si>
  <si>
    <t>G0</t>
  </si>
  <si>
    <t>Please provide the URL of your institution’s net price calculator:</t>
  </si>
  <si>
    <t>Provide 2024-2025 academic year costs of attendance for the following categories that are applicable to your institution.</t>
  </si>
  <si>
    <t>Check here if your institution's 2025-2026 academic year costs of attendance are not available at this time and provide an approximate date (i.e., month/day) when your institution's final 2025-2026 academic year costs of attendance will be available:</t>
  </si>
  <si>
    <t>G1</t>
  </si>
  <si>
    <t>Undergraduate full-time tuition, required fees, food and housing</t>
  </si>
  <si>
    <t xml:space="preserve">List the typical tuition, required fees, and food and housing for a full-time undergraduate student for the FULL 2025-2026 academic year. (30 semester hours or 45 quarter hours for institutions that derive annual tuition by multiplying credit hour cost by number of credits). </t>
  </si>
  <si>
    <r>
      <rPr>
        <sz val="10"/>
        <color rgb="FF000000"/>
        <rFont val="Arial"/>
        <family val="2"/>
      </rPr>
      <t>•</t>
    </r>
    <r>
      <rPr>
        <b/>
        <sz val="10"/>
        <color rgb="FF000000"/>
        <rFont val="Arial"/>
        <family val="2"/>
      </rPr>
      <t xml:space="preserve">     </t>
    </r>
    <r>
      <rPr>
        <sz val="10"/>
        <color rgb="FF000000"/>
        <rFont val="Arial"/>
        <family val="2"/>
      </rPr>
      <t xml:space="preserve">A full academic year refers to the period of time generally extending from September to June; usually 
      equated to two semesters, two trimesters, three quarters, or the period covered by a four-one-four plan. </t>
    </r>
  </si>
  <si>
    <t xml:space="preserve">•     Food and housing is defined as double occupancy and 19 meals per week or the maximum meal plan. </t>
  </si>
  <si>
    <r>
      <rPr>
        <sz val="10"/>
        <color rgb="FF000000"/>
        <rFont val="Arial"/>
        <family val="2"/>
      </rPr>
      <t>•</t>
    </r>
    <r>
      <rPr>
        <b/>
        <sz val="10"/>
        <color rgb="FF000000"/>
        <rFont val="Arial"/>
        <family val="2"/>
      </rPr>
      <t xml:space="preserve">     Required fees </t>
    </r>
    <r>
      <rPr>
        <sz val="10"/>
        <color rgb="FF000000"/>
        <rFont val="Arial"/>
        <family val="2"/>
      </rPr>
      <t xml:space="preserve">include only charges that all full-time students must pay that are </t>
    </r>
    <r>
      <rPr>
        <b/>
        <sz val="10"/>
        <color rgb="FF000000"/>
        <rFont val="Arial"/>
        <family val="2"/>
      </rPr>
      <t>not</t>
    </r>
    <r>
      <rPr>
        <sz val="10"/>
        <color rgb="FF000000"/>
        <rFont val="Arial"/>
        <family val="2"/>
      </rPr>
      <t xml:space="preserve"> included in tuition 
      (e.g., registration, health, or activity fees.) </t>
    </r>
  </si>
  <si>
    <r>
      <rPr>
        <sz val="10"/>
        <color rgb="FF000000"/>
        <rFont val="Arial"/>
        <family val="2"/>
      </rPr>
      <t xml:space="preserve">•     Do </t>
    </r>
    <r>
      <rPr>
        <b/>
        <i/>
        <sz val="10"/>
        <color rgb="FF000000"/>
        <rFont val="Arial"/>
        <family val="2"/>
      </rPr>
      <t>not</t>
    </r>
    <r>
      <rPr>
        <sz val="10"/>
        <color rgb="FF000000"/>
        <rFont val="Arial"/>
        <family val="2"/>
      </rPr>
      <t xml:space="preserve"> include optional fees (e.g., parking, laboratory use).</t>
    </r>
  </si>
  <si>
    <t>PRIVATE INSTITUTIONS</t>
  </si>
  <si>
    <t>First-Year</t>
  </si>
  <si>
    <t>Tuition:</t>
  </si>
  <si>
    <t>PUBLIC INSTITUTIONS</t>
  </si>
  <si>
    <t>Tuition: In-district</t>
  </si>
  <si>
    <t>Tuition: In-state (out-of-district):</t>
  </si>
  <si>
    <t>Tuition: Out-of-state:</t>
  </si>
  <si>
    <t>Tuition: Non-resident</t>
  </si>
  <si>
    <t>FOR ALL INSTITUTIONS</t>
  </si>
  <si>
    <t>Required Fees:</t>
  </si>
  <si>
    <t>Food and housing (on-campus):</t>
  </si>
  <si>
    <t>Housing Only (on-campus):</t>
  </si>
  <si>
    <t>Food Only (on-campus meal plan):</t>
  </si>
  <si>
    <t xml:space="preserve">Comprehensive tuition and food and housing fee (if your college cannot provide separate tuition and food and housing fees):
</t>
  </si>
  <si>
    <t>Minimum</t>
  </si>
  <si>
    <t>Maximum</t>
  </si>
  <si>
    <t>G2</t>
  </si>
  <si>
    <t>Number of credits per term a student can take for the stated full-time tuition.</t>
  </si>
  <si>
    <t>G3</t>
  </si>
  <si>
    <t>Do tuition and fees vary by year of study (e.g., sophomore, junior, senior)?</t>
  </si>
  <si>
    <t>G4</t>
  </si>
  <si>
    <t xml:space="preserve">Do tuition and fees vary by undergraduate instructional program?                         </t>
  </si>
  <si>
    <t>If yes, what percentage of full-time undergraduates pay more than the tuition and fees reported in G1?</t>
  </si>
  <si>
    <t>G5</t>
  </si>
  <si>
    <t>Provide the estimated expenses for a typical full-time undergraduate student:</t>
  </si>
  <si>
    <t>Residents</t>
  </si>
  <si>
    <t>Commuters
(living at home)</t>
  </si>
  <si>
    <t>Commuters
(not living at home)</t>
  </si>
  <si>
    <t>Books and supplies:</t>
  </si>
  <si>
    <t>Housing only:</t>
  </si>
  <si>
    <t>Not Applicable</t>
  </si>
  <si>
    <t>Food only:</t>
  </si>
  <si>
    <t>Food and housing total*</t>
  </si>
  <si>
    <t>Transportation:</t>
  </si>
  <si>
    <t>Other expenses:</t>
  </si>
  <si>
    <t>* If your college cannot provide separate food and housing figures for commuters not living at home</t>
  </si>
  <si>
    <t>G6</t>
  </si>
  <si>
    <t xml:space="preserve">Undergraduate per-credit-hour charges (tuition only): </t>
  </si>
  <si>
    <t>PRIVATE INSTITUTIONS:</t>
  </si>
  <si>
    <t>PUBLIC INSTITUTIONS:</t>
  </si>
  <si>
    <t>In-district:</t>
  </si>
  <si>
    <t>In-state (out-of-district):</t>
  </si>
  <si>
    <t>Out-of-state:</t>
  </si>
  <si>
    <t>NONRESIDENTS:</t>
  </si>
  <si>
    <t>H. FINANCIAL AID</t>
  </si>
  <si>
    <t>Please refer to the following financial aid definitions when completing Section H.</t>
  </si>
  <si>
    <r>
      <rPr>
        <b/>
        <sz val="10"/>
        <color rgb="FF000000"/>
        <rFont val="Arial"/>
        <family val="2"/>
      </rPr>
      <t>Awarded aid:</t>
    </r>
    <r>
      <rPr>
        <sz val="10"/>
        <color rgb="FF000000"/>
        <rFont val="Arial"/>
        <family val="2"/>
      </rPr>
      <t xml:space="preserve"> The dollar amounts offered to financial aid applicants.</t>
    </r>
  </si>
  <si>
    <r>
      <rPr>
        <b/>
        <sz val="10"/>
        <color rgb="FF000000"/>
        <rFont val="Arial"/>
        <family val="2"/>
      </rPr>
      <t>Financial aid applicant:</t>
    </r>
    <r>
      <rPr>
        <sz val="10"/>
        <color rgb="FF000000"/>
        <rFont val="Arial"/>
        <family val="2"/>
      </rPr>
      <t xml:space="preserve"> Any applicant who submits any one of the institutionally required financial aid applications/forms, such as the FAFSA. </t>
    </r>
  </si>
  <si>
    <r>
      <rPr>
        <b/>
        <sz val="10"/>
        <color rgb="FF000000"/>
        <rFont val="Arial"/>
        <family val="2"/>
      </rPr>
      <t>Indebtedness:</t>
    </r>
    <r>
      <rPr>
        <sz val="10"/>
        <color rgb="FF000000"/>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rgb="FF000000"/>
        <rFont val="Arial"/>
        <family val="2"/>
      </rPr>
      <t>should</t>
    </r>
    <r>
      <rPr>
        <sz val="10"/>
        <color rgb="FF000000"/>
        <rFont val="Arial"/>
        <family val="2"/>
      </rPr>
      <t xml:space="preserve"> be included.</t>
    </r>
  </si>
  <si>
    <r>
      <rPr>
        <b/>
        <sz val="10"/>
        <color rgb="FF000000"/>
        <rFont val="Arial"/>
        <family val="2"/>
      </rPr>
      <t>Institutional scholarships and grants:</t>
    </r>
    <r>
      <rPr>
        <sz val="10"/>
        <color rgb="FF000000"/>
        <rFont val="Arial"/>
        <family val="2"/>
      </rPr>
      <t xml:space="preserve"> Endowed scholarships, annual gifts and tuition funded grants for which the institution determines the recipient.</t>
    </r>
  </si>
  <si>
    <r>
      <rPr>
        <b/>
        <sz val="10"/>
        <color rgb="FF000000"/>
        <rFont val="Arial"/>
        <family val="2"/>
      </rPr>
      <t>Financial need:</t>
    </r>
    <r>
      <rPr>
        <sz val="10"/>
        <color rgb="FF000000"/>
        <rFont val="Arial"/>
        <family val="2"/>
      </rPr>
      <t xml:space="preserve"> As determined by your institution using the federal methodology and/or your institution's own standards.</t>
    </r>
  </si>
  <si>
    <r>
      <rPr>
        <b/>
        <sz val="10"/>
        <color rgb="FF000000"/>
        <rFont val="Arial"/>
        <family val="2"/>
      </rPr>
      <t>Need-based aid:</t>
    </r>
    <r>
      <rPr>
        <sz val="10"/>
        <color rgb="FF000000"/>
        <rFont val="Arial"/>
        <family val="2"/>
      </rPr>
      <t xml:space="preserve"> College-funded or college-administered award from institutional, state, federal, or other sources for which a student must have financial need to qualify. This includes both institutional and non-institutional student aid (grants, jobs, and loans).</t>
    </r>
  </si>
  <si>
    <r>
      <rPr>
        <b/>
        <sz val="10"/>
        <color rgb="FF000000"/>
        <rFont val="Arial"/>
        <family val="2"/>
      </rPr>
      <t>Need-based scholarship or grant aid:</t>
    </r>
    <r>
      <rPr>
        <sz val="10"/>
        <color rgb="FF000000"/>
        <rFont val="Arial"/>
        <family val="2"/>
      </rPr>
      <t xml:space="preserve"> Scholarships and grants from institutional, state, federal, or other sources for which a student must have financial need to qualify.</t>
    </r>
  </si>
  <si>
    <r>
      <rPr>
        <b/>
        <sz val="10"/>
        <color rgb="FF000000"/>
        <rFont val="Arial"/>
        <family val="2"/>
      </rPr>
      <t xml:space="preserve">Need-based self-help aid: </t>
    </r>
    <r>
      <rPr>
        <sz val="10"/>
        <color rgb="FF000000"/>
        <rFont val="Arial"/>
        <family val="2"/>
      </rPr>
      <t>Loans and jobs from institutional, state, federal, or other sources for which a student must demonstrate financial need to qualify.</t>
    </r>
  </si>
  <si>
    <r>
      <rPr>
        <b/>
        <sz val="10"/>
        <color rgb="FF000000"/>
        <rFont val="Arial"/>
        <family val="2"/>
      </rPr>
      <t xml:space="preserve">Non-need-based scholarship or grant aid: </t>
    </r>
    <r>
      <rPr>
        <sz val="10"/>
        <color rgb="FF000000"/>
        <rFont val="Arial"/>
        <family val="2"/>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</si>
  <si>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Note: Suggested order of precedence for counting non-need money as need-based:</t>
  </si>
  <si>
    <t>1. Non-need institutional grants</t>
  </si>
  <si>
    <t>6. Non-need outside grants</t>
  </si>
  <si>
    <t>2. Non-need tuition waivers</t>
  </si>
  <si>
    <t>7. Non-need student loans</t>
  </si>
  <si>
    <t>3. Non-need athletic awards</t>
  </si>
  <si>
    <t>8. Non-need parent loans</t>
  </si>
  <si>
    <t>4. Non-need federal grants</t>
  </si>
  <si>
    <t xml:space="preserve">9. Non-need work
</t>
  </si>
  <si>
    <t>5. Non-need state grants</t>
  </si>
  <si>
    <r>
      <rPr>
        <b/>
        <sz val="10"/>
        <color rgb="FF000000"/>
        <rFont val="Arial"/>
        <family val="2"/>
      </rPr>
      <t>Non-need-based self-help aid:</t>
    </r>
    <r>
      <rPr>
        <sz val="10"/>
        <color rgb="FF000000"/>
        <rFont val="Arial"/>
        <family val="2"/>
      </rPr>
      <t xml:space="preserve"> Loans and jobs from institutional, state, or other sources for which a student need not demonstrate financial need to qualify.</t>
    </r>
  </si>
  <si>
    <r>
      <rPr>
        <b/>
        <sz val="10"/>
        <color rgb="FF000000"/>
        <rFont val="Arial"/>
        <family val="2"/>
      </rPr>
      <t>Private student loans:</t>
    </r>
    <r>
      <rPr>
        <sz val="10"/>
        <color rgb="FF000000"/>
        <rFont val="Arial"/>
        <family val="2"/>
      </rPr>
      <t xml:space="preserve"> A nonfederal loan made by a lender such as a bank, credit union or private lender used to pay for up to the annual cost of education, less any financial aid received.</t>
    </r>
  </si>
  <si>
    <r>
      <rPr>
        <b/>
        <sz val="10"/>
        <color rgb="FF000000"/>
        <rFont val="Arial"/>
        <family val="2"/>
      </rPr>
      <t>External scholarships and grants:</t>
    </r>
    <r>
      <rPr>
        <sz val="10"/>
        <color rgb="FF000000"/>
        <rFont val="Arial"/>
        <family val="2"/>
      </rPr>
      <t xml:space="preserve"> 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</si>
  <si>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10"/>
        <color rgb="FF000000"/>
        <rFont val="Arial"/>
        <family val="2"/>
      </rPr>
      <t>Work study and employment:</t>
    </r>
    <r>
      <rPr>
        <sz val="10"/>
        <color rgb="FF000000"/>
        <rFont val="Arial"/>
        <family val="2"/>
      </rPr>
      <t xml:space="preserve"> Federal and state work study aid, and any employment packaged by your institution in financial aid awards.</t>
    </r>
  </si>
  <si>
    <t>Aid Awarded to Enrolled Undergraduates</t>
  </si>
  <si>
    <t>H1</t>
  </si>
  <si>
    <r>
      <rPr>
        <sz val="10"/>
        <color rgb="FF000000"/>
        <rFont val="Arial"/>
        <family val="2"/>
      </rPr>
      <t xml:space="preserve">Enter total dollar amounts </t>
    </r>
    <r>
      <rPr>
        <b/>
        <sz val="10"/>
        <color rgb="FF000000"/>
        <rFont val="Arial"/>
        <family val="2"/>
      </rPr>
      <t>awarded</t>
    </r>
    <r>
      <rPr>
        <sz val="10"/>
        <color rgb="FF000000"/>
        <rFont val="Arial"/>
        <family val="2"/>
      </rPr>
      <t xml:space="preserve"> to enrolled full-time and less than full-time degree-seeking undergraduates</t>
    </r>
    <r>
      <rPr>
        <b/>
        <sz val="10"/>
        <color rgb="FF000000"/>
        <rFont val="Arial"/>
        <family val="2"/>
      </rPr>
      <t xml:space="preserve"> (using the same cohort reported in CDS Question B1, “total degree-seeking” undergraduates)</t>
    </r>
    <r>
      <rPr>
        <sz val="10"/>
        <color rgb="FF000000"/>
        <rFont val="Arial"/>
        <family val="2"/>
      </rPr>
      <t xml:space="preserve"> in the following categories.</t>
    </r>
  </si>
  <si>
    <t>•     If the data being reported are final figures for the 2023-2024 academic year (see the next item below), 
      use the 2023-2024 academic year's CDS Question B1 cohort.</t>
  </si>
  <si>
    <t xml:space="preserve">•     Include aid awarded to international students (i.e., those not qualifying for federal aid). </t>
  </si>
  <si>
    <t>•     Aid that is non-need-based but that was used to meet need should be reported in the need-based aid 
      column.</t>
  </si>
  <si>
    <t>•     For a suggested order of precedence in assigning categories of aid to cover need, see the entry for “non-need-based scholarship or grant aid” on the last page of the definitions section.</t>
  </si>
  <si>
    <t>2024-2025 estimated</t>
  </si>
  <si>
    <t>2023-2024 Final</t>
  </si>
  <si>
    <r>
      <rPr>
        <sz val="10"/>
        <color rgb="FF000000"/>
        <rFont val="Arial"/>
        <family val="2"/>
      </rPr>
      <t xml:space="preserve">Indicate the academic year for which data are reported for </t>
    </r>
    <r>
      <rPr>
        <b/>
        <sz val="10"/>
        <color rgb="FF000000"/>
        <rFont val="Arial"/>
        <family val="2"/>
      </rPr>
      <t>items H1, H2, H2A</t>
    </r>
    <r>
      <rPr>
        <sz val="10"/>
        <color rgb="FF000000"/>
        <rFont val="Arial"/>
        <family val="2"/>
      </rPr>
      <t xml:space="preserve">, and </t>
    </r>
    <r>
      <rPr>
        <b/>
        <sz val="10"/>
        <color rgb="FF000000"/>
        <rFont val="Arial"/>
        <family val="2"/>
      </rPr>
      <t>H6</t>
    </r>
    <r>
      <rPr>
        <sz val="10"/>
        <color rgb="FF000000"/>
        <rFont val="Arial"/>
        <family val="2"/>
      </rPr>
      <t xml:space="preserve"> below:</t>
    </r>
  </si>
  <si>
    <r>
      <rPr>
        <sz val="10"/>
        <color theme="1"/>
        <rFont val="Arial"/>
        <family val="2"/>
      </rPr>
      <t xml:space="preserve">Which needs-analysis methodology does your institution use in awarding institutional aid? </t>
    </r>
    <r>
      <rPr>
        <b/>
        <sz val="10"/>
        <color theme="1"/>
        <rFont val="Arial"/>
        <family val="2"/>
      </rPr>
      <t>(Formerly H3)</t>
    </r>
  </si>
  <si>
    <t>Federal methodology (FM)</t>
  </si>
  <si>
    <t>Institutional methodology (IM)</t>
  </si>
  <si>
    <t>Both FM and IM</t>
  </si>
  <si>
    <t>Aid Awarded</t>
  </si>
  <si>
    <r>
      <t xml:space="preserve">Need-based
</t>
    </r>
    <r>
      <rPr>
        <sz val="10"/>
        <color theme="1"/>
        <rFont val="Arial"/>
        <family val="2"/>
      </rPr>
      <t>(Include non-need-based aid use to meet need.)</t>
    </r>
  </si>
  <si>
    <r>
      <t xml:space="preserve">Non-need-based
</t>
    </r>
    <r>
      <rPr>
        <sz val="10"/>
        <color theme="1"/>
        <rFont val="Arial"/>
        <family val="2"/>
      </rPr>
      <t>(Exclude non-need-based aid use to meet need.)</t>
    </r>
  </si>
  <si>
    <t>Scholarships/Grants</t>
  </si>
  <si>
    <t>Federal</t>
  </si>
  <si>
    <r>
      <rPr>
        <b/>
        <sz val="10"/>
        <color theme="1"/>
        <rFont val="Arial"/>
        <family val="2"/>
      </rPr>
      <t>State</t>
    </r>
    <r>
      <rPr>
        <sz val="10"/>
        <color theme="1"/>
        <rFont val="Arial"/>
        <family val="2"/>
      </rPr>
      <t xml:space="preserve"> all states, not only the state in which your institution is located</t>
    </r>
  </si>
  <si>
    <r>
      <rPr>
        <b/>
        <sz val="10"/>
        <color theme="1"/>
        <rFont val="Arial"/>
        <family val="2"/>
      </rPr>
      <t>Institutional:</t>
    </r>
    <r>
      <rPr>
        <sz val="10"/>
        <color theme="1"/>
        <rFont val="Arial"/>
        <family val="2"/>
      </rPr>
      <t xml:space="preserve"> Endowed scholarships, annual gifts and tuition funded grants, awarded by the college, excluding athletic aid and tuition waivers (which are reported below).</t>
    </r>
  </si>
  <si>
    <r>
      <rPr>
        <b/>
        <sz val="10"/>
        <color theme="1"/>
        <rFont val="Arial"/>
        <family val="2"/>
      </rPr>
      <t>Scholarships/grants from external sources</t>
    </r>
    <r>
      <rPr>
        <sz val="10"/>
        <color theme="1"/>
        <rFont val="Arial"/>
        <family val="2"/>
      </rPr>
      <t xml:space="preserve"> (e.g. Kiwanis, National Merit) not awarded by the college</t>
    </r>
  </si>
  <si>
    <t>Total Scholarships/Grants</t>
  </si>
  <si>
    <t>Self-Help</t>
  </si>
  <si>
    <t>Student loans from all sources (excluding parent loans)</t>
  </si>
  <si>
    <t>Federal Work-Study</t>
  </si>
  <si>
    <t>State and other (e.g., institutional) work-study/employment (Note: Excludes Federal Work-Study captured above.)</t>
  </si>
  <si>
    <t>Total Self-Help</t>
  </si>
  <si>
    <t>Parent Loans</t>
  </si>
  <si>
    <r>
      <rPr>
        <b/>
        <sz val="10"/>
        <color theme="1"/>
        <rFont val="Arial"/>
        <family val="2"/>
      </rPr>
      <t>Tuition Waivers</t>
    </r>
    <r>
      <rPr>
        <sz val="10"/>
        <color theme="1"/>
        <rFont val="Arial"/>
        <family val="2"/>
      </rPr>
      <t xml:space="preserve">
Note: Reporting is optional. Report tuition waivers in this row if you choose to report them. Do not report tuition waivers elsewhere.</t>
    </r>
  </si>
  <si>
    <t>Athletic Awards</t>
  </si>
  <si>
    <t>H2</t>
  </si>
  <si>
    <r>
      <t xml:space="preserve">Number of Enrolled Students Awarded Aid: </t>
    </r>
    <r>
      <rPr>
        <sz val="10"/>
        <color theme="1"/>
        <rFont val="Arial"/>
        <family val="2"/>
      </rPr>
      <t>List the number of degree-seeking full-time and less-than-full-time undergraduates who applied for and were awarded financial aid from any source.</t>
    </r>
  </si>
  <si>
    <r>
      <rPr>
        <sz val="10"/>
        <color theme="1"/>
        <rFont val="Arial"/>
        <family val="2"/>
      </rPr>
      <t>•</t>
    </r>
    <r>
      <rPr>
        <b/>
        <sz val="10"/>
        <color theme="1"/>
        <rFont val="Arial"/>
        <family val="2"/>
      </rPr>
      <t xml:space="preserve">     Aid that is non-need-based but that was used to meet need should be counted as need-
      based aid.</t>
    </r>
  </si>
  <si>
    <r>
      <rPr>
        <u/>
        <sz val="10"/>
        <color theme="1"/>
        <rFont val="Arial"/>
        <family val="2"/>
      </rPr>
      <t xml:space="preserve">•     </t>
    </r>
    <r>
      <rPr>
        <u/>
        <sz val="10"/>
        <color theme="1"/>
        <rFont val="Arial"/>
        <family val="2"/>
      </rPr>
      <t>Numbers should reflect the cohort awarded the dollars reported in H1.</t>
    </r>
  </si>
  <si>
    <t>•     In the chart below, students may be counted in more than one row, and full-time first-year students
      should also be counted as full-time undergraduates.</t>
  </si>
  <si>
    <t>Number of Enrolled Students Awarded Aid</t>
  </si>
  <si>
    <t>First-time Full-time First-year Students</t>
  </si>
  <si>
    <r>
      <t xml:space="preserve">Full-time Undergrad 
</t>
    </r>
    <r>
      <rPr>
        <sz val="9"/>
        <color theme="1"/>
        <rFont val="Arial"/>
        <family val="2"/>
      </rPr>
      <t>(Incl. First-Year)</t>
    </r>
  </si>
  <si>
    <t>Less Than
Full-time
Undergrad</t>
  </si>
  <si>
    <t>Number of degree-seeking undergraduate students (CDS Item B1 if reporting on Fall 2024 cohort)</t>
  </si>
  <si>
    <r>
      <rPr>
        <sz val="9"/>
        <color theme="1"/>
        <rFont val="Arial"/>
        <family val="2"/>
      </rPr>
      <t xml:space="preserve">Number of students in line </t>
    </r>
    <r>
      <rPr>
        <b/>
        <sz val="9"/>
        <color theme="1"/>
        <rFont val="Arial"/>
        <family val="2"/>
      </rPr>
      <t>a</t>
    </r>
    <r>
      <rPr>
        <sz val="9"/>
        <color theme="1"/>
        <rFont val="Arial"/>
        <family val="2"/>
      </rPr>
      <t xml:space="preserve"> who applied for need-based financial aid</t>
    </r>
  </si>
  <si>
    <r>
      <rPr>
        <sz val="9"/>
        <color theme="1"/>
        <rFont val="Arial"/>
        <family val="2"/>
      </rPr>
      <t xml:space="preserve">Number of students in line </t>
    </r>
    <r>
      <rPr>
        <b/>
        <sz val="9"/>
        <color theme="1"/>
        <rFont val="Arial"/>
        <family val="2"/>
      </rPr>
      <t>b</t>
    </r>
    <r>
      <rPr>
        <sz val="9"/>
        <color theme="1"/>
        <rFont val="Arial"/>
        <family val="2"/>
      </rPr>
      <t xml:space="preserve"> who were determined to have financial need</t>
    </r>
  </si>
  <si>
    <r>
      <rPr>
        <sz val="9"/>
        <color theme="1"/>
        <rFont val="Arial"/>
        <family val="2"/>
      </rPr>
      <t xml:space="preserve">Number of students in line </t>
    </r>
    <r>
      <rPr>
        <b/>
        <sz val="9"/>
        <color theme="1"/>
        <rFont val="Arial"/>
        <family val="2"/>
      </rPr>
      <t>c</t>
    </r>
    <r>
      <rPr>
        <sz val="9"/>
        <color theme="1"/>
        <rFont val="Arial"/>
        <family val="2"/>
      </rPr>
      <t xml:space="preserve"> who were awarded any financial aid</t>
    </r>
  </si>
  <si>
    <r>
      <rPr>
        <sz val="9"/>
        <color theme="1"/>
        <rFont val="Arial"/>
        <family val="2"/>
      </rPr>
      <t xml:space="preserve">Number of students in line </t>
    </r>
    <r>
      <rPr>
        <b/>
        <sz val="9"/>
        <color theme="1"/>
        <rFont val="Arial"/>
        <family val="2"/>
      </rPr>
      <t>d</t>
    </r>
    <r>
      <rPr>
        <sz val="9"/>
        <color theme="1"/>
        <rFont val="Arial"/>
        <family val="2"/>
      </rPr>
      <t xml:space="preserve"> who were awarded any need-based scholarship or grant aid</t>
    </r>
  </si>
  <si>
    <r>
      <rPr>
        <sz val="9"/>
        <color theme="1"/>
        <rFont val="Arial"/>
        <family val="2"/>
      </rPr>
      <t xml:space="preserve">Number of students in line </t>
    </r>
    <r>
      <rPr>
        <b/>
        <sz val="9"/>
        <color theme="1"/>
        <rFont val="Arial"/>
        <family val="2"/>
      </rPr>
      <t>d</t>
    </r>
    <r>
      <rPr>
        <sz val="9"/>
        <color theme="1"/>
        <rFont val="Arial"/>
        <family val="2"/>
      </rPr>
      <t xml:space="preserve"> who were awarded any need-based self-help aid</t>
    </r>
  </si>
  <si>
    <r>
      <rPr>
        <sz val="9"/>
        <color theme="1"/>
        <rFont val="Arial"/>
        <family val="2"/>
      </rPr>
      <t xml:space="preserve">Number of students in line </t>
    </r>
    <r>
      <rPr>
        <b/>
        <sz val="9"/>
        <color theme="1"/>
        <rFont val="Arial"/>
        <family val="2"/>
      </rPr>
      <t>d</t>
    </r>
    <r>
      <rPr>
        <sz val="9"/>
        <color theme="1"/>
        <rFont val="Arial"/>
        <family val="2"/>
      </rPr>
      <t xml:space="preserve"> who were awarded any non-need-based scholarship or grant aid</t>
    </r>
  </si>
  <si>
    <r>
      <rPr>
        <sz val="9"/>
        <color theme="1"/>
        <rFont val="Arial"/>
        <family val="2"/>
      </rPr>
      <t xml:space="preserve">Number of students in line </t>
    </r>
    <r>
      <rPr>
        <b/>
        <sz val="9"/>
        <color theme="1"/>
        <rFont val="Arial"/>
        <family val="2"/>
      </rPr>
      <t>d</t>
    </r>
    <r>
      <rPr>
        <sz val="9"/>
        <color theme="1"/>
        <rFont val="Arial"/>
        <family val="2"/>
      </rPr>
      <t xml:space="preserve"> whose need was fully met (</t>
    </r>
    <r>
      <rPr>
        <u/>
        <sz val="9"/>
        <color theme="1"/>
        <rFont val="Arial"/>
        <family val="2"/>
      </rPr>
      <t>exclude PLUS loans, unsubsidized loans, and private alternative loans</t>
    </r>
    <r>
      <rPr>
        <sz val="9"/>
        <color theme="1"/>
        <rFont val="Arial"/>
        <family val="2"/>
      </rPr>
      <t>)</t>
    </r>
  </si>
  <si>
    <t>I</t>
  </si>
  <si>
    <r>
      <rPr>
        <sz val="9"/>
        <color theme="1"/>
        <rFont val="Arial"/>
        <family val="2"/>
      </rPr>
      <t xml:space="preserve">On average, the percentage of need that was met of students who were awarded any need-based aid. Exclude any aid that was awarded in excess of need as well as any resources that were awarded to replace EFC </t>
    </r>
    <r>
      <rPr>
        <u/>
        <sz val="9"/>
        <color theme="1"/>
        <rFont val="Arial"/>
        <family val="2"/>
      </rPr>
      <t>(PLUS loans, unsubsidized loans, and private alternative loans)</t>
    </r>
  </si>
  <si>
    <t>J</t>
  </si>
  <si>
    <r>
      <rPr>
        <sz val="9"/>
        <color theme="1"/>
        <rFont val="Arial"/>
        <family val="2"/>
      </rPr>
      <t xml:space="preserve">The average financial aid package of those in line </t>
    </r>
    <r>
      <rPr>
        <b/>
        <sz val="9"/>
        <color theme="1"/>
        <rFont val="Arial"/>
        <family val="2"/>
      </rPr>
      <t>d</t>
    </r>
    <r>
      <rPr>
        <sz val="9"/>
        <color theme="1"/>
        <rFont val="Arial"/>
        <family val="2"/>
      </rPr>
      <t xml:space="preserve">. Exclude any resources that were awarded to replace EFC </t>
    </r>
    <r>
      <rPr>
        <u/>
        <sz val="9"/>
        <color theme="1"/>
        <rFont val="Arial"/>
        <family val="2"/>
      </rPr>
      <t>(PLUS loans, unsubsidized loans, and private alternative loans)</t>
    </r>
  </si>
  <si>
    <t>K</t>
  </si>
  <si>
    <r>
      <rPr>
        <sz val="9"/>
        <color theme="1"/>
        <rFont val="Arial"/>
        <family val="2"/>
      </rPr>
      <t>Average need-based scholarship and grant award of those in line</t>
    </r>
    <r>
      <rPr>
        <b/>
        <sz val="9"/>
        <color theme="1"/>
        <rFont val="Arial"/>
        <family val="2"/>
      </rPr>
      <t xml:space="preserve"> e</t>
    </r>
  </si>
  <si>
    <t>L</t>
  </si>
  <si>
    <r>
      <rPr>
        <sz val="9"/>
        <color theme="1"/>
        <rFont val="Arial"/>
        <family val="2"/>
      </rPr>
      <t>Average need-based self-help award (</t>
    </r>
    <r>
      <rPr>
        <u/>
        <sz val="9"/>
        <color theme="1"/>
        <rFont val="Arial"/>
        <family val="2"/>
      </rPr>
      <t>excluding PLUS loans, unsubsidized loans, and private alternative loans</t>
    </r>
    <r>
      <rPr>
        <sz val="9"/>
        <color theme="1"/>
        <rFont val="Arial"/>
        <family val="2"/>
      </rPr>
      <t xml:space="preserve">) of those in line </t>
    </r>
    <r>
      <rPr>
        <b/>
        <sz val="9"/>
        <color theme="1"/>
        <rFont val="Arial"/>
        <family val="2"/>
      </rPr>
      <t>f</t>
    </r>
  </si>
  <si>
    <t>M</t>
  </si>
  <si>
    <r>
      <rPr>
        <sz val="9"/>
        <color theme="1"/>
        <rFont val="Arial"/>
        <family val="2"/>
      </rPr>
      <t>Average need-based loan (</t>
    </r>
    <r>
      <rPr>
        <u/>
        <sz val="9"/>
        <color theme="1"/>
        <rFont val="Arial"/>
        <family val="2"/>
      </rPr>
      <t>excluding PLUS loans, unsubsidized loans, and private alternative loans</t>
    </r>
    <r>
      <rPr>
        <sz val="9"/>
        <color theme="1"/>
        <rFont val="Arial"/>
        <family val="2"/>
      </rPr>
      <t>) of those in line</t>
    </r>
    <r>
      <rPr>
        <b/>
        <sz val="9"/>
        <color theme="1"/>
        <rFont val="Arial"/>
        <family val="2"/>
      </rPr>
      <t xml:space="preserve"> f </t>
    </r>
    <r>
      <rPr>
        <sz val="9"/>
        <color theme="1"/>
        <rFont val="Arial"/>
        <family val="2"/>
      </rPr>
      <t>who were awarded a need-based loan</t>
    </r>
  </si>
  <si>
    <t>H2A</t>
  </si>
  <si>
    <r>
      <t xml:space="preserve">Number of Enrolled Students Awarded Non-need-based Scholarships and Grants: </t>
    </r>
    <r>
      <rPr>
        <sz val="10"/>
        <color theme="1"/>
        <rFont val="Arial"/>
        <family val="2"/>
      </rPr>
      <t>List the number of degree-seeking full-time and less-than-full-time undergraduates who had no financial need and who were awarded institutional non-need-based scholarship or grant aid.</t>
    </r>
  </si>
  <si>
    <t>•     Numbers should reflect the cohort awarded the dollars reported in H1.</t>
  </si>
  <si>
    <t>•     In the chart below, students may be counted in more than one row, and full-time first-year students should also be 
      counted as full-time undergraduates.</t>
  </si>
  <si>
    <t>Number of Enrolled Students Awarded Non-need-based Scholarships and Grants</t>
  </si>
  <si>
    <t>First-time
Full-time
First-year Students</t>
  </si>
  <si>
    <t>Full-time
Undergrad
(Incl. First-year.)</t>
  </si>
  <si>
    <t>N</t>
  </si>
  <si>
    <r>
      <rPr>
        <sz val="9"/>
        <color theme="1"/>
        <rFont val="Arial"/>
        <family val="2"/>
      </rPr>
      <t xml:space="preserve">Number of students in line </t>
    </r>
    <r>
      <rPr>
        <b/>
        <sz val="9"/>
        <color theme="1"/>
        <rFont val="Arial"/>
        <family val="2"/>
      </rPr>
      <t>a</t>
    </r>
    <r>
      <rPr>
        <sz val="9"/>
        <color theme="1"/>
        <rFont val="Arial"/>
        <family val="2"/>
      </rPr>
      <t xml:space="preserve"> who had no financial need and who were awarded institutional non-need-based scholarship or grant aid (exclude those who were awarded athletic awards and tuition benefits)</t>
    </r>
  </si>
  <si>
    <t>O</t>
  </si>
  <si>
    <r>
      <rPr>
        <sz val="9"/>
        <color theme="1"/>
        <rFont val="Arial"/>
        <family val="2"/>
      </rPr>
      <t xml:space="preserve">Average dollar amount of institutional non-need-based scholarship and grant aid awarded to students in line </t>
    </r>
    <r>
      <rPr>
        <b/>
        <sz val="9"/>
        <color theme="1"/>
        <rFont val="Arial"/>
        <family val="2"/>
      </rPr>
      <t>n</t>
    </r>
  </si>
  <si>
    <t>P</t>
  </si>
  <si>
    <r>
      <rPr>
        <sz val="9"/>
        <color theme="1"/>
        <rFont val="Arial"/>
        <family val="2"/>
      </rPr>
      <t xml:space="preserve">Number of students in line </t>
    </r>
    <r>
      <rPr>
        <b/>
        <sz val="9"/>
        <color theme="1"/>
        <rFont val="Arial"/>
        <family val="2"/>
      </rPr>
      <t>a</t>
    </r>
    <r>
      <rPr>
        <sz val="9"/>
        <color theme="1"/>
        <rFont val="Arial"/>
        <family val="2"/>
      </rPr>
      <t xml:space="preserve"> who were awarded an institutional non-need-based athletic scholarship or grant</t>
    </r>
  </si>
  <si>
    <t>Q</t>
  </si>
  <si>
    <r>
      <rPr>
        <sz val="9"/>
        <color theme="1"/>
        <rFont val="Arial"/>
        <family val="2"/>
      </rPr>
      <t xml:space="preserve">Average dollar amount of institutional non-need-based athletic scholarships and grants awarded to students in line </t>
    </r>
    <r>
      <rPr>
        <b/>
        <sz val="9"/>
        <color theme="1"/>
        <rFont val="Arial"/>
        <family val="2"/>
      </rPr>
      <t>p</t>
    </r>
  </si>
  <si>
    <t xml:space="preserve">Note: These are the graduates and loan types to include and exclude in order to fill out CDS H4 and H5. </t>
  </si>
  <si>
    <t>Include:</t>
  </si>
  <si>
    <t>•     2024 undergraduate class: all students who started at your institution as first-time students and received a bachelor's degree between July 1, 2023 and June 30, 2024.</t>
  </si>
  <si>
    <t>•     Only loans made to students who borrowed while enrolled at your institution.</t>
  </si>
  <si>
    <t>•     Co-signed loans.</t>
  </si>
  <si>
    <t>Exclude</t>
  </si>
  <si>
    <t>•     Students who transferred in.</t>
  </si>
  <si>
    <t>•     Money borrowed at other institutions.</t>
  </si>
  <si>
    <t>•     Parent loans</t>
  </si>
  <si>
    <t>•     Students who did not graduate or who graduated with another degree or certificate (but no 
      bachelor’s degree).</t>
  </si>
  <si>
    <t>H4</t>
  </si>
  <si>
    <t>Provide the number of students in the 2024 undergraduate class who started at your institution as first-time students and received a bachelor's degree between July 1, 2023 and June 30, 2024. Exclude students who transferred into your institution.</t>
  </si>
  <si>
    <t>H5. Number and percent of students in class (defined in H4 above) borrowing from federal, non-federal, and any loan sources, and the average (or mean) amount borrowed.</t>
  </si>
  <si>
    <t xml:space="preserve">•     The “Average per-undergraduate-borrower cumulative principal borrowed,” is designed to provide better 
      information about student borrowing from federal and nonfederal (institutional, state, commercial) sources. </t>
  </si>
  <si>
    <t xml:space="preserve">•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</si>
  <si>
    <t>Source/Type of Loan</t>
  </si>
  <si>
    <t>Number in the class (defined in H4 above) who borrowed from the types of loans specified in the first column</t>
  </si>
  <si>
    <t>Percent of the class (defined above) who borrowed from the types of loans specified in the first column (nearest 1%)</t>
  </si>
  <si>
    <t>Average per-undergraduate-borrower cumulative principal borrowed from the types of loans specified in the first column (nearest $1)</t>
  </si>
  <si>
    <t>Any loan program: Federal Perkins, Federal Stafford Subsidized and Unsubsidized, institutional, state, private loans that your institution is aware of, etc. Include both Federal Direct Student Loans and Federal Family Education Loans.</t>
  </si>
  <si>
    <t>Federal loan programs: Federal Perkins, Federal Stafford Subsidized and Unsubsidized. Include both Federal Direct Student Loans and Federal Family Education Loans.</t>
  </si>
  <si>
    <t>Institutional loan programs.</t>
  </si>
  <si>
    <t>State loan programs.</t>
  </si>
  <si>
    <t>Private student loans made by a bank or lender.</t>
  </si>
  <si>
    <t>Aid to Undergraduate Degree-seeking Nonresidents</t>
  </si>
  <si>
    <t>•     Report numbers and dollar amounts for the same academic year checked in item H1</t>
  </si>
  <si>
    <t>H6</t>
  </si>
  <si>
    <t>Indicate your institution’s policy regarding institutional scholarship and grant aid for undergraduate degree-seeking nonresidents:</t>
  </si>
  <si>
    <t>Institutional need-based scholarship or grant aid is available</t>
  </si>
  <si>
    <t>Institutional non-need-based scholarship or grant aid is available</t>
  </si>
  <si>
    <t>Institutional scholarship or grant aid is not available</t>
  </si>
  <si>
    <t>If institutional financial aid is available for undergraduate degree-seeking nonresidents, provide the number of undergraduate degree-seeking nonresidents who were awarded need-based or non-need-based aid:</t>
  </si>
  <si>
    <t>Average dollar amount of institutional financial aid awarded to undergraduate degree-seeking nonresidents:</t>
  </si>
  <si>
    <t>Total dollar amount of institutional financial aid awarded to undergraduate degree-seeking nonresidents:</t>
  </si>
  <si>
    <t>H7</t>
  </si>
  <si>
    <t>Check off all financial aid forms nonresident first-year financial aid applicants must submit:</t>
  </si>
  <si>
    <t>Institution’s own financial aid form</t>
  </si>
  <si>
    <t>CSS/Financial Aid PROFILE</t>
  </si>
  <si>
    <t>Process for First-Year Students</t>
  </si>
  <si>
    <t>H8</t>
  </si>
  <si>
    <t>Check off all financial aid forms domestic first-year financial aid applicants must submit:</t>
  </si>
  <si>
    <t>FAFSA</t>
  </si>
  <si>
    <t>Institution's own financial aid form</t>
  </si>
  <si>
    <t>CSS PROFILE</t>
  </si>
  <si>
    <t>State aid form</t>
  </si>
  <si>
    <t>Noncustodial PROFILE</t>
  </si>
  <si>
    <t>Business/Farm Supplement</t>
  </si>
  <si>
    <t>H9</t>
  </si>
  <si>
    <t>Indicate filing dates for first-year students:</t>
  </si>
  <si>
    <t>Priority date for filing required financial aid forms:</t>
  </si>
  <si>
    <t>Deadline for filing required financial aid forms:</t>
  </si>
  <si>
    <t>No deadline for filing required forms (applications processed on a rolling basis)</t>
  </si>
  <si>
    <t>H10</t>
  </si>
  <si>
    <t>Indicate notification dates for first-year students (answer a or b):</t>
  </si>
  <si>
    <t xml:space="preserve">a) Students notified on or about (date): </t>
  </si>
  <si>
    <t>b) Students notified on a rolling basis:</t>
  </si>
  <si>
    <t>If yes, starting date:</t>
  </si>
  <si>
    <t>H11</t>
  </si>
  <si>
    <t>Indicate reply dates:</t>
  </si>
  <si>
    <t xml:space="preserve">Students must reply by (date): </t>
  </si>
  <si>
    <t>or within _______ weeks of notification.</t>
  </si>
  <si>
    <t>Types of Aid Available</t>
  </si>
  <si>
    <t>Please check off all types of aid available to undergraduates at your institution:</t>
  </si>
  <si>
    <t>H12</t>
  </si>
  <si>
    <t>Loans</t>
  </si>
  <si>
    <t>Federal Direct Subsidized Loans</t>
  </si>
  <si>
    <t>Federal Direct Unsubsidized Loans</t>
  </si>
  <si>
    <t>Federal Direct PLUS Loans</t>
  </si>
  <si>
    <t>Federal Nursing Loans</t>
  </si>
  <si>
    <t>State Loans</t>
  </si>
  <si>
    <t>College/university loans from institutional funds</t>
  </si>
  <si>
    <t>H13</t>
  </si>
  <si>
    <t>Need Based Scholarships and Grants</t>
  </si>
  <si>
    <t>Federal Pell</t>
  </si>
  <si>
    <t>Federal SEOG</t>
  </si>
  <si>
    <t>State scholarships/grants</t>
  </si>
  <si>
    <t>Private scholarships</t>
  </si>
  <si>
    <t>College/university scholarship or grant aid from institutional funds</t>
  </si>
  <si>
    <t>United Negro College Fund</t>
  </si>
  <si>
    <t>Federal Nursing Scholarship</t>
  </si>
  <si>
    <t>H14</t>
  </si>
  <si>
    <t>Check off criteria used in awarding institutional aid. Check all that apply.</t>
  </si>
  <si>
    <t>Non-Need Based</t>
  </si>
  <si>
    <t>Need-Based</t>
  </si>
  <si>
    <t>Academics</t>
  </si>
  <si>
    <t>Alumni affiliation</t>
  </si>
  <si>
    <t>Art</t>
  </si>
  <si>
    <t>Athletics</t>
  </si>
  <si>
    <t>Job skills</t>
  </si>
  <si>
    <t>ROTC</t>
  </si>
  <si>
    <t>Leadership</t>
  </si>
  <si>
    <t>Music/drama</t>
  </si>
  <si>
    <t>Religious affiliation</t>
  </si>
  <si>
    <t>State/district residency</t>
  </si>
  <si>
    <t>H15</t>
  </si>
  <si>
    <t>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t>
  </si>
  <si>
    <t>I. INSTRUCTIONAL FACULTY AND CLASS SIZE</t>
  </si>
  <si>
    <t>I-1.</t>
  </si>
  <si>
    <t>Please report the number of instructional faculty members in each category for Fall 2024. Include faculty who are on your institution’s payroll on the census date your institution uses for IPEDS/AAUP.</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</si>
  <si>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</si>
  <si>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Full-time</t>
  </si>
  <si>
    <t>Part-time</t>
  </si>
  <si>
    <t>Instructional faculty in preclinical and clinical medicine, faculty who are not paid (e.g., those who donate their services or are in the military), or research-only faculty, post-doctoral fellows, or pre-doctoral fellows</t>
  </si>
  <si>
    <t>Include only if they teach one or more non-clinical credit courses</t>
  </si>
  <si>
    <t>Administrative officers with titles such as dean of students, librarian, registrar, coach, and the like, even though they may devote part of their time to classroom instruction and may have faculty status</t>
  </si>
  <si>
    <t>Include if they teach one or more non-clinical credit courses</t>
  </si>
  <si>
    <t>Other administrators/staff who teach one or more non-clinical credit courses even though they do not have faculty status</t>
  </si>
  <si>
    <t>Include</t>
  </si>
  <si>
    <t>Undergraduate or graduate students who assist in the instruction of courses, but have titles such as teaching assistant, teaching fellow, and the like</t>
  </si>
  <si>
    <t>Faculty on sabbatical or leave with pay</t>
  </si>
  <si>
    <t>Faculty on leave without pay</t>
  </si>
  <si>
    <t>Replacement faculty for faculty on sabbatical leave or leave with pay</t>
  </si>
  <si>
    <r>
      <rPr>
        <b/>
        <i/>
        <sz val="9"/>
        <color theme="1"/>
        <rFont val="Arial"/>
        <family val="2"/>
      </rPr>
      <t>Full-time instructional faculty:</t>
    </r>
    <r>
      <rPr>
        <i/>
        <sz val="9"/>
        <color theme="1"/>
        <rFont val="Arial"/>
        <family val="2"/>
      </rPr>
      <t xml:space="preserve"> </t>
    </r>
    <r>
      <rPr>
        <sz val="9"/>
        <color theme="1"/>
        <rFont val="Arial"/>
        <family val="2"/>
      </rPr>
      <t>faculty employed on a full-time basis for instruction (including those with released time for research)</t>
    </r>
  </si>
  <si>
    <r>
      <rPr>
        <b/>
        <i/>
        <sz val="9"/>
        <color theme="1"/>
        <rFont val="Arial"/>
        <family val="2"/>
      </rPr>
      <t>Part-time instructional faculty:</t>
    </r>
    <r>
      <rPr>
        <i/>
        <sz val="9"/>
        <color theme="1"/>
        <rFont val="Arial"/>
        <family val="2"/>
      </rPr>
      <t xml:space="preserve"> </t>
    </r>
    <r>
      <rPr>
        <sz val="9"/>
        <color theme="1"/>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 faculty but who teach one or more non-clinical credit courses may be counted as part-time faculty.</t>
    </r>
  </si>
  <si>
    <r>
      <rPr>
        <b/>
        <i/>
        <sz val="9"/>
        <color theme="1"/>
        <rFont val="Arial"/>
        <family val="2"/>
      </rPr>
      <t>Minority faculty:</t>
    </r>
    <r>
      <rPr>
        <i/>
        <sz val="9"/>
        <color theme="1"/>
        <rFont val="Arial"/>
        <family val="2"/>
      </rPr>
      <t xml:space="preserve"> </t>
    </r>
    <r>
      <rPr>
        <sz val="9"/>
        <color theme="1"/>
        <rFont val="Arial"/>
        <family val="2"/>
      </rPr>
      <t xml:space="preserve">includes faculty who designate themselves as Black, non-Hispanic; American Indian or Alaska Native; Asian, Native Hawaiian or other Pacific Islander, or Hispanic. </t>
    </r>
  </si>
  <si>
    <r>
      <rPr>
        <b/>
        <i/>
        <sz val="9"/>
        <color theme="1"/>
        <rFont val="Arial"/>
        <family val="2"/>
      </rPr>
      <t xml:space="preserve">Doctorate: </t>
    </r>
    <r>
      <rPr>
        <sz val="9"/>
        <color theme="1"/>
        <rFont val="Arial"/>
        <family val="2"/>
      </rPr>
      <t xml:space="preserve">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  </t>
    </r>
  </si>
  <si>
    <r>
      <rPr>
        <b/>
        <i/>
        <sz val="9"/>
        <color theme="1"/>
        <rFont val="Arial"/>
        <family val="2"/>
      </rPr>
      <t xml:space="preserve">Terminal master’s degree: </t>
    </r>
    <r>
      <rPr>
        <sz val="9"/>
        <color theme="1"/>
        <rFont val="Arial"/>
        <family val="2"/>
      </rPr>
      <t>a master’s degree that is considered the highest degree in a field: example, M. Arch (in architecture) and MFA (master of fine arts in art or theater).</t>
    </r>
  </si>
  <si>
    <t>Full-Time</t>
  </si>
  <si>
    <t>Part-Time</t>
  </si>
  <si>
    <t>Total number of instructional faculty</t>
  </si>
  <si>
    <t>Total number who are members of minority groups</t>
  </si>
  <si>
    <t>Total number who are women</t>
  </si>
  <si>
    <t>Total number who are men</t>
  </si>
  <si>
    <t>Total number who are nonresidents (international)</t>
  </si>
  <si>
    <t>Total number with doctorate, or other terminal degree</t>
  </si>
  <si>
    <t>Total number whose highest degree is a master’s but not a terminal master’s</t>
  </si>
  <si>
    <t>Total number whose highest degree is a bachelor’s</t>
  </si>
  <si>
    <r>
      <rPr>
        <sz val="10"/>
        <color theme="1"/>
        <rFont val="Arial"/>
        <family val="2"/>
      </rPr>
      <t xml:space="preserve">Total number whose highest degree is unknown or other (Note: Items </t>
    </r>
    <r>
      <rPr>
        <b/>
        <sz val="10"/>
        <color theme="1"/>
        <rFont val="Arial"/>
        <family val="2"/>
      </rPr>
      <t>f</t>
    </r>
    <r>
      <rPr>
        <sz val="10"/>
        <color theme="1"/>
        <rFont val="Arial"/>
        <family val="2"/>
      </rPr>
      <t xml:space="preserve">, </t>
    </r>
    <r>
      <rPr>
        <b/>
        <sz val="10"/>
        <color theme="1"/>
        <rFont val="Arial"/>
        <family val="2"/>
      </rPr>
      <t>g</t>
    </r>
    <r>
      <rPr>
        <sz val="10"/>
        <color theme="1"/>
        <rFont val="Arial"/>
        <family val="2"/>
      </rPr>
      <t xml:space="preserve">, </t>
    </r>
    <r>
      <rPr>
        <b/>
        <sz val="10"/>
        <color theme="1"/>
        <rFont val="Arial"/>
        <family val="2"/>
      </rPr>
      <t>h</t>
    </r>
    <r>
      <rPr>
        <sz val="10"/>
        <color theme="1"/>
        <rFont val="Arial"/>
        <family val="2"/>
      </rPr>
      <t xml:space="preserve">, and </t>
    </r>
    <r>
      <rPr>
        <b/>
        <sz val="10"/>
        <color theme="1"/>
        <rFont val="Arial"/>
        <family val="2"/>
      </rPr>
      <t>i</t>
    </r>
    <r>
      <rPr>
        <sz val="10"/>
        <color theme="1"/>
        <rFont val="Arial"/>
        <family val="2"/>
      </rPr>
      <t xml:space="preserve"> must sum up to item </t>
    </r>
    <r>
      <rPr>
        <b/>
        <sz val="10"/>
        <color theme="1"/>
        <rFont val="Arial"/>
        <family val="2"/>
      </rPr>
      <t>a</t>
    </r>
    <r>
      <rPr>
        <sz val="10"/>
        <color theme="1"/>
        <rFont val="Arial"/>
        <family val="2"/>
      </rPr>
      <t>.)</t>
    </r>
  </si>
  <si>
    <t>Total number in stand-alone graduate/professional programs in which faculty teach virtually only graduate-level students</t>
  </si>
  <si>
    <t>I-2.</t>
  </si>
  <si>
    <t>Student to Faculty Ratio</t>
  </si>
  <si>
    <t>Report the Fall 2024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 level students.</t>
  </si>
  <si>
    <t>• Do not count undergraduate or graduate student teaching assistants as faculty.</t>
  </si>
  <si>
    <t>Fall 2024 Student to Faculty ratio</t>
  </si>
  <si>
    <t>to 1</t>
  </si>
  <si>
    <t>(based on</t>
  </si>
  <si>
    <t>students</t>
  </si>
  <si>
    <t>and</t>
  </si>
  <si>
    <t>faculty).</t>
  </si>
  <si>
    <t xml:space="preserve">I-3. </t>
  </si>
  <si>
    <t>Undergraduate Class Size</t>
  </si>
  <si>
    <t>In the table below, please use the following definitions to report information about the size of classes and class sections offered in the Fall 2024 term.</t>
  </si>
  <si>
    <r>
      <rPr>
        <b/>
        <i/>
        <sz val="10"/>
        <color theme="1"/>
        <rFont val="Arial"/>
        <family val="2"/>
      </rPr>
      <t xml:space="preserve">Class Sections:  </t>
    </r>
    <r>
      <rPr>
        <sz val="10"/>
        <color theme="1"/>
        <rFont val="Arial"/>
        <family val="2"/>
      </rPr>
      <t xml:space="preserve">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t>
    </r>
    <r>
      <rPr>
        <sz val="10"/>
        <color rgb="FFFF0000"/>
        <rFont val="Arial"/>
        <family val="2"/>
      </rPr>
      <t>should</t>
    </r>
    <r>
      <rPr>
        <sz val="10"/>
        <color theme="1"/>
        <rFont val="Arial"/>
        <family val="2"/>
      </rPr>
      <t xml:space="preserve"> be counted only once and should not be duplicated because of course catalog cross-listings.</t>
    </r>
  </si>
  <si>
    <r>
      <rPr>
        <b/>
        <i/>
        <sz val="10"/>
        <color theme="1"/>
        <rFont val="Arial"/>
        <family val="2"/>
      </rPr>
      <t xml:space="preserve">Class Subsections:  </t>
    </r>
    <r>
      <rPr>
        <sz val="10"/>
        <color theme="1"/>
        <rFont val="Arial"/>
        <family val="2"/>
      </rPr>
      <t>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</si>
  <si>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 xml:space="preserve">Using the above definitions, please report for each of the following class-size intervals the number of class sections and class subsections offered in Fall 2024. For example, a lecture class with 800 students who met at another time in 40 separate labs with 20 students should be counted once in the “100+” column in the class section column and 40 times under the “20-29” column of the class subsections table. </t>
  </si>
  <si>
    <t>Number of Class Sections with Undergraduates Enrolled</t>
  </si>
  <si>
    <t>Undergraduate Class Size (provide numbers)</t>
  </si>
  <si>
    <t>2-9</t>
  </si>
  <si>
    <t>10-19</t>
  </si>
  <si>
    <t>20-29</t>
  </si>
  <si>
    <t>30-39</t>
  </si>
  <si>
    <t>40-49</t>
  </si>
  <si>
    <t>50-99</t>
  </si>
  <si>
    <t>100+</t>
  </si>
  <si>
    <t>CLASS SECTIONS</t>
  </si>
  <si>
    <t>CLASS SUB-SECTIONS</t>
  </si>
  <si>
    <t>J. Disciplinary areas of DEGREES CONFERRED</t>
  </si>
  <si>
    <t>J1</t>
  </si>
  <si>
    <t>Degrees conferred between July 1, 2023 and June 30, 2024</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</si>
  <si>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</si>
  <si>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Category</t>
  </si>
  <si>
    <t>Diploma/Certificates</t>
  </si>
  <si>
    <t>Bachelor’s</t>
  </si>
  <si>
    <t>CIP 2020 Categories to Include</t>
  </si>
  <si>
    <t>Agriculture</t>
  </si>
  <si>
    <t>01</t>
  </si>
  <si>
    <t>Natural resources and conservation</t>
  </si>
  <si>
    <t>03</t>
  </si>
  <si>
    <t>Architecture</t>
  </si>
  <si>
    <t>04</t>
  </si>
  <si>
    <t>Area, ethnic, and gender studies</t>
  </si>
  <si>
    <t>05</t>
  </si>
  <si>
    <t>Communication/journalism</t>
  </si>
  <si>
    <t>09</t>
  </si>
  <si>
    <t>Communication technologies</t>
  </si>
  <si>
    <t>Computer and information sciences</t>
  </si>
  <si>
    <t>Personal and culinary services</t>
  </si>
  <si>
    <t>Education</t>
  </si>
  <si>
    <t>Engineering</t>
  </si>
  <si>
    <t>Engineering technologies</t>
  </si>
  <si>
    <t>Foreign languages, literatures, and linguistics</t>
  </si>
  <si>
    <t>Family and consumer sciences</t>
  </si>
  <si>
    <t>Law/legal studies</t>
  </si>
  <si>
    <t>Liberal arts/general studies</t>
  </si>
  <si>
    <t>Library science</t>
  </si>
  <si>
    <t>Biological/life sciences</t>
  </si>
  <si>
    <t>Mathematics and statistics</t>
  </si>
  <si>
    <t>Military science and military technologies</t>
  </si>
  <si>
    <t>28 &amp; 29</t>
  </si>
  <si>
    <t>Interdisciplinary studies</t>
  </si>
  <si>
    <t>Parks and recreation</t>
  </si>
  <si>
    <t>Philosophy and religious studies</t>
  </si>
  <si>
    <t>Theology and religious vocations</t>
  </si>
  <si>
    <t>Physical sciences</t>
  </si>
  <si>
    <t>Science technologies</t>
  </si>
  <si>
    <t>Psychology</t>
  </si>
  <si>
    <t>Homeland Security, law enforcement, firefighting, and protective services</t>
  </si>
  <si>
    <t>Public administration and social services</t>
  </si>
  <si>
    <t xml:space="preserve">Social sciences </t>
  </si>
  <si>
    <t>Construction trades</t>
  </si>
  <si>
    <t>Mechanic and repair technologies</t>
  </si>
  <si>
    <t>Precision production</t>
  </si>
  <si>
    <t>Transportation and materials moving</t>
  </si>
  <si>
    <t>Visual and performing arts</t>
  </si>
  <si>
    <t>Health professions and related programs</t>
  </si>
  <si>
    <t>Business/marketing</t>
  </si>
  <si>
    <t>Other</t>
  </si>
  <si>
    <t>TOTAL (should = 100%)</t>
  </si>
  <si>
    <t>Common Data Set Definitions</t>
  </si>
  <si>
    <r>
      <rPr>
        <sz val="9"/>
        <color rgb="FF000000"/>
        <rFont val="Noto Sans Symbols"/>
      </rPr>
      <t>¨</t>
    </r>
    <r>
      <rPr>
        <sz val="7"/>
        <color rgb="FF000000"/>
        <rFont val="Times New Roman"/>
        <family val="1"/>
      </rPr>
      <t xml:space="preserve">        </t>
    </r>
    <r>
      <rPr>
        <b/>
        <sz val="9"/>
        <color rgb="FF000000"/>
        <rFont val="Times New Roman"/>
        <family val="1"/>
      </rPr>
      <t>All definitions related to the financial aid section appear at the end of the Definitions document.</t>
    </r>
  </si>
  <si>
    <r>
      <rPr>
        <sz val="9"/>
        <color rgb="FF000000"/>
        <rFont val="Noto Sans Symbols"/>
      </rPr>
      <t>¨</t>
    </r>
    <r>
      <rPr>
        <sz val="7"/>
        <color rgb="FF000000"/>
        <rFont val="Times New Roman"/>
        <family val="1"/>
      </rPr>
      <t xml:space="preserve">        </t>
    </r>
    <r>
      <rPr>
        <sz val="9"/>
        <color rgb="FF000000"/>
        <rFont val="Times New Roman"/>
        <family val="1"/>
      </rPr>
      <t xml:space="preserve">Items preceded by an asterisk (*) represent definitions agreed to among publishers which do not appear on the CDS document but may be present on individual publishers’ surveys. </t>
    </r>
  </si>
  <si>
    <r>
      <rPr>
        <sz val="9"/>
        <color rgb="FF000000"/>
        <rFont val="Noto Sans Symbols"/>
      </rPr>
      <t>¨</t>
    </r>
    <r>
      <rPr>
        <sz val="7"/>
        <color rgb="FF000000"/>
        <rFont val="Times New Roman"/>
        <family val="1"/>
      </rPr>
      <t xml:space="preserve">        </t>
    </r>
    <r>
      <rPr>
        <sz val="9"/>
        <color rgb="FF000000"/>
        <rFont val="Times New Roman"/>
        <family val="1"/>
      </rPr>
      <t xml:space="preserve">Additional guidance for some terms, particularly those common with the IPEDS survey, may be found </t>
    </r>
    <r>
      <rPr>
        <u/>
        <sz val="9"/>
        <color rgb="FF1155CC"/>
        <rFont val="Times New Roman"/>
        <family val="1"/>
      </rPr>
      <t>here:  https://surveys.nces.ed.gov/ipeds/public/glossary</t>
    </r>
  </si>
  <si>
    <r>
      <rPr>
        <b/>
        <sz val="9"/>
        <color rgb="FF000000"/>
        <rFont val="Times New Roman"/>
        <family val="1"/>
      </rPr>
      <t xml:space="preserve">*Academic advisement: </t>
    </r>
    <r>
      <rPr>
        <sz val="9"/>
        <color rgb="FF000000"/>
        <rFont val="Times New Roman"/>
        <family val="1"/>
      </rPr>
      <t>Plan under which each student is assigned to a faculty member or a trained adviser, who, through regular meetings, helps the student plan and implement immediate and long-term academic and vocational goals.</t>
    </r>
  </si>
  <si>
    <r>
      <rPr>
        <b/>
        <sz val="9"/>
        <color rgb="FF000000"/>
        <rFont val="Times New Roman"/>
        <family val="1"/>
      </rPr>
      <t xml:space="preserve">Accelerated program: </t>
    </r>
    <r>
      <rPr>
        <sz val="9"/>
        <color rgb="FF000000"/>
        <rFont val="Times New Roman"/>
        <family val="1"/>
      </rPr>
      <t>Completion of a college program of study in fewer than the usual number of years, most often by attending summer sessions and carrying extra courses during the regular academic term</t>
    </r>
    <r>
      <rPr>
        <b/>
        <sz val="9"/>
        <color rgb="FF000000"/>
        <rFont val="Times New Roman"/>
        <family val="1"/>
      </rPr>
      <t>.</t>
    </r>
  </si>
  <si>
    <r>
      <rPr>
        <b/>
        <sz val="9"/>
        <color rgb="FF000000"/>
        <rFont val="Times New Roman"/>
        <family val="1"/>
      </rPr>
      <t xml:space="preserve">Admitted student: </t>
    </r>
    <r>
      <rPr>
        <sz val="9"/>
        <color rgb="FF000000"/>
        <rFont val="Times New Roman"/>
        <family val="1"/>
      </rPr>
      <t>Applicant who is offered admission to a degree-granting program</t>
    </r>
    <r>
      <rPr>
        <b/>
        <sz val="9"/>
        <color rgb="FF000000"/>
        <rFont val="Times New Roman"/>
        <family val="1"/>
      </rPr>
      <t xml:space="preserve"> </t>
    </r>
    <r>
      <rPr>
        <sz val="9"/>
        <color rgb="FF000000"/>
        <rFont val="Times New Roman"/>
        <family val="1"/>
      </rPr>
      <t>at your institution.</t>
    </r>
  </si>
  <si>
    <r>
      <rPr>
        <b/>
        <sz val="9"/>
        <color rgb="FF000000"/>
        <rFont val="Times New Roman"/>
        <family val="1"/>
      </rPr>
      <t xml:space="preserve">*Adult student services: </t>
    </r>
    <r>
      <rPr>
        <sz val="9"/>
        <color rgb="FF000000"/>
        <rFont val="Times New Roman"/>
        <family val="1"/>
      </rPr>
      <t>Admission assistance, support, orientation, and other services expressly for adults who have started college for the first time, or who are re-entering after a lapse of a few years.</t>
    </r>
  </si>
  <si>
    <r>
      <rPr>
        <b/>
        <sz val="9"/>
        <color rgb="FF000000"/>
        <rFont val="Times New Roman"/>
        <family val="1"/>
      </rPr>
      <t xml:space="preserve">American Indian or Alaska Native: </t>
    </r>
    <r>
      <rPr>
        <sz val="9"/>
        <color rgb="FF000000"/>
        <rFont val="Times New Roman"/>
        <family val="1"/>
      </rPr>
      <t>A person having origins in any of the original peoples of North and South America (including Central America) and maintaining tribal affiliation or community attachment.</t>
    </r>
  </si>
  <si>
    <r>
      <rPr>
        <b/>
        <sz val="9"/>
        <color rgb="FF000000"/>
        <rFont val="Times New Roman"/>
        <family val="1"/>
      </rPr>
      <t xml:space="preserve">Applicant (first-time, first year): </t>
    </r>
    <r>
      <rPr>
        <sz val="9"/>
        <color rgb="FF000000"/>
        <rFont val="Times New Roman"/>
        <family val="1"/>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</si>
  <si>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rPr>
        <b/>
        <sz val="9"/>
        <color rgb="FF000000"/>
        <rFont val="Times New Roman"/>
        <family val="1"/>
      </rPr>
      <t xml:space="preserve">Application fee: </t>
    </r>
    <r>
      <rPr>
        <sz val="9"/>
        <color rgb="FF000000"/>
        <rFont val="Times New Roman"/>
        <family val="1"/>
      </rPr>
      <t xml:space="preserve">That amount of money that an institution charges for processing a student’s application for acceptance. This amount is </t>
    </r>
    <r>
      <rPr>
        <i/>
        <sz val="9"/>
        <color rgb="FF000000"/>
        <rFont val="Times New Roman"/>
        <family val="1"/>
      </rPr>
      <t xml:space="preserve">not </t>
    </r>
    <r>
      <rPr>
        <sz val="9"/>
        <color rgb="FF000000"/>
        <rFont val="Times New Roman"/>
        <family val="1"/>
      </rPr>
      <t>creditable toward tuition and required fees, nor is it refundable if the student is not admitted to the institution.</t>
    </r>
  </si>
  <si>
    <r>
      <rPr>
        <b/>
        <sz val="9"/>
        <color rgb="FF000000"/>
        <rFont val="Times New Roman"/>
        <family val="1"/>
      </rPr>
      <t>Asian:</t>
    </r>
    <r>
      <rPr>
        <i/>
        <sz val="9"/>
        <color rgb="FF000000"/>
        <rFont val="Times New Roman"/>
        <family val="1"/>
      </rPr>
      <t xml:space="preserve"> </t>
    </r>
    <r>
      <rPr>
        <sz val="9"/>
        <color rgb="FF000000"/>
        <rFont val="Times New Roman"/>
        <family val="1"/>
      </rPr>
      <t>A person having origins in any of the original peoples of the Far East, Southeast Asia, or the Indian subcontinent, including, for example, Cambodia, China, India, Japan, Korea, Malaysia, Pakistan, the Philippine Islands, Thailand, and Vietnam.</t>
    </r>
  </si>
  <si>
    <r>
      <rPr>
        <b/>
        <sz val="9"/>
        <color rgb="FF000000"/>
        <rFont val="Times New Roman"/>
        <family val="1"/>
      </rPr>
      <t xml:space="preserve">Associate degree: </t>
    </r>
    <r>
      <rPr>
        <sz val="9"/>
        <color rgb="FF000000"/>
        <rFont val="Times New Roman"/>
        <family val="1"/>
      </rPr>
      <t>An award that normally requires at least two but less than four years of full-time equivalent college work.</t>
    </r>
  </si>
  <si>
    <r>
      <rPr>
        <b/>
        <sz val="9"/>
        <color rgb="FF000000"/>
        <rFont val="Times New Roman"/>
        <family val="1"/>
      </rPr>
      <t xml:space="preserve">Bachelor’s degree: </t>
    </r>
    <r>
      <rPr>
        <sz val="9"/>
        <color rgb="FF000000"/>
        <rFont val="Times New Roman"/>
        <family val="1"/>
      </rPr>
      <t xml:space="preserve">An award (baccalaureate or equivalent degree, as determined by the Secretary of the U.S. Department of Education) that normally requires at least four years but </t>
    </r>
    <r>
      <rPr>
        <i/>
        <sz val="9"/>
        <color rgb="FF000000"/>
        <rFont val="Times New Roman"/>
        <family val="1"/>
      </rPr>
      <t>not</t>
    </r>
    <r>
      <rPr>
        <sz val="9"/>
        <color rgb="FF000000"/>
        <rFont val="Times New Roman"/>
        <family val="1"/>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</si>
  <si>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rPr>
        <b/>
        <sz val="9"/>
        <color rgb="FF000000"/>
        <rFont val="Times New Roman"/>
        <family val="1"/>
      </rPr>
      <t>Black or African American</t>
    </r>
    <r>
      <rPr>
        <i/>
        <sz val="9"/>
        <color rgb="FF000000"/>
        <rFont val="Times New Roman"/>
        <family val="1"/>
      </rPr>
      <t xml:space="preserve">: </t>
    </r>
    <r>
      <rPr>
        <sz val="9"/>
        <color rgb="FF000000"/>
        <rFont val="Times New Roman"/>
        <family val="1"/>
      </rPr>
      <t>A person having origins in any of the black racial groups of Africa.</t>
    </r>
  </si>
  <si>
    <r>
      <rPr>
        <b/>
        <sz val="9"/>
        <color rgb="FF000000"/>
        <rFont val="Times New Roman"/>
        <family val="1"/>
      </rPr>
      <t xml:space="preserve">Board (charges): </t>
    </r>
    <r>
      <rPr>
        <sz val="9"/>
        <color rgb="FF000000"/>
        <rFont val="Times New Roman"/>
        <family val="1"/>
      </rPr>
      <t>Assume average cost for 19 meals per week or the maximum meal plan.</t>
    </r>
  </si>
  <si>
    <r>
      <rPr>
        <b/>
        <sz val="9"/>
        <color rgb="FF000000"/>
        <rFont val="Times New Roman"/>
        <family val="1"/>
      </rPr>
      <t xml:space="preserve">Books and supplies (costs): </t>
    </r>
    <r>
      <rPr>
        <sz val="9"/>
        <color rgb="FF000000"/>
        <rFont val="Times New Roman"/>
        <family val="1"/>
      </rPr>
      <t>Average cost of books and supplies. Do not include unusual costs for special groups of students (e.g., engineering or art majors), unless they constitute the majority of students at your institution.</t>
    </r>
  </si>
  <si>
    <r>
      <rPr>
        <b/>
        <sz val="9"/>
        <color rgb="FF000000"/>
        <rFont val="Times New Roman"/>
        <family val="1"/>
      </rPr>
      <t xml:space="preserve">Calendar system: </t>
    </r>
    <r>
      <rPr>
        <sz val="9"/>
        <color rgb="FF000000"/>
        <rFont val="Times New Roman"/>
        <family val="1"/>
      </rPr>
      <t>The method by which an institution structures most of its courses for the academic year.</t>
    </r>
  </si>
  <si>
    <r>
      <rPr>
        <b/>
        <sz val="9"/>
        <color theme="1"/>
        <rFont val="Times New Roman"/>
        <family val="1"/>
      </rPr>
      <t>Campus Ministry:</t>
    </r>
    <r>
      <rPr>
        <sz val="9"/>
        <color theme="1"/>
        <rFont val="Times New Roman"/>
        <family val="1"/>
      </rPr>
      <t xml:space="preserve"> Religious student organizations (denominational or nondenominational) devoted to fostering religious life on college campuses. May also refer to Campus Crusade for Christ, an interdenominational Christian organization.</t>
    </r>
  </si>
  <si>
    <r>
      <rPr>
        <b/>
        <sz val="9"/>
        <color rgb="FF000000"/>
        <rFont val="Times New Roman"/>
        <family val="1"/>
      </rPr>
      <t xml:space="preserve">*Career and placement services: </t>
    </r>
    <r>
      <rPr>
        <sz val="9"/>
        <color rgb="FF000000"/>
        <rFont val="Times New Roman"/>
        <family val="1"/>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</si>
  <si>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rPr>
        <b/>
        <sz val="9"/>
        <color rgb="FF000000"/>
        <rFont val="Times New Roman"/>
        <family val="1"/>
      </rPr>
      <t xml:space="preserve">Carnegie units: </t>
    </r>
    <r>
      <rPr>
        <sz val="9"/>
        <color rgb="FF000000"/>
        <rFont val="Times New Roman"/>
        <family val="1"/>
      </rPr>
      <t>One year of study or the equivalent in a secondary school subject.</t>
    </r>
  </si>
  <si>
    <r>
      <rPr>
        <b/>
        <sz val="9"/>
        <color rgb="FF000000"/>
        <rFont val="Times New Roman"/>
        <family val="1"/>
      </rPr>
      <t xml:space="preserve">Certificate: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</si>
  <si>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Class rank: </t>
    </r>
    <r>
      <rPr>
        <sz val="9"/>
        <color rgb="FF000000"/>
        <rFont val="Times New Roman"/>
        <family val="1"/>
      </rPr>
      <t>The relative numerical position of a student in his or her graduating class, calculated by the high school on the basis of grade-point average, whether weighted or unweighted.</t>
    </r>
  </si>
  <si>
    <r>
      <rPr>
        <b/>
        <sz val="9"/>
        <color rgb="FF000000"/>
        <rFont val="Times New Roman"/>
        <family val="1"/>
      </rPr>
      <t xml:space="preserve">College-preparatory program: </t>
    </r>
    <r>
      <rPr>
        <sz val="9"/>
        <color rgb="FF000000"/>
        <rFont val="Times New Roman"/>
        <family val="1"/>
      </rPr>
      <t xml:space="preserve">Courses in academic subjects (English, history and social studies, foreign languages, mathematics, science, and the arts) that stress preparation for college or university study. </t>
    </r>
  </si>
  <si>
    <r>
      <rPr>
        <b/>
        <sz val="9"/>
        <color rgb="FF000000"/>
        <rFont val="Times New Roman"/>
        <family val="1"/>
      </rPr>
      <t xml:space="preserve">Common Application: </t>
    </r>
    <r>
      <rPr>
        <sz val="9"/>
        <color rgb="FF000000"/>
        <rFont val="Times New Roman"/>
        <family val="1"/>
      </rPr>
      <t xml:space="preserve">The standard application form distributed by the National Association of Secondary School Principals for a large number of private colleges who are members of the Common Application Group. </t>
    </r>
  </si>
  <si>
    <r>
      <rPr>
        <b/>
        <sz val="9"/>
        <color rgb="FF000000"/>
        <rFont val="Times New Roman"/>
        <family val="1"/>
      </rPr>
      <t xml:space="preserve">*Community service program: </t>
    </r>
    <r>
      <rPr>
        <sz val="9"/>
        <color rgb="FF000000"/>
        <rFont val="Times New Roman"/>
        <family val="1"/>
      </rPr>
      <t>Referral center for students wishing to perform volunteer work in the community or participate in volunteer activities coordinated by academic departments.</t>
    </r>
  </si>
  <si>
    <r>
      <rPr>
        <b/>
        <sz val="9"/>
        <color rgb="FF000000"/>
        <rFont val="Times New Roman"/>
        <family val="1"/>
      </rPr>
      <t xml:space="preserve">Commuter: </t>
    </r>
    <r>
      <rPr>
        <sz val="9"/>
        <color rgb="FF000000"/>
        <rFont val="Times New Roman"/>
        <family val="1"/>
      </rPr>
      <t xml:space="preserve">A student who lives off campus in housing that is not owned by, operated by, or affiliated with the college. This category includes students who commute from home and students who have moved to the area to attend college. </t>
    </r>
  </si>
  <si>
    <r>
      <rPr>
        <b/>
        <sz val="9"/>
        <color rgb="FF000000"/>
        <rFont val="Times New Roman"/>
        <family val="1"/>
      </rPr>
      <t xml:space="preserve">Comprehensive transition and postsecondary program for students with intellectual disabilities: </t>
    </r>
    <r>
      <rPr>
        <sz val="9"/>
        <color rgb="FF000000"/>
        <rFont val="Times New Roman"/>
        <family val="1"/>
      </rPr>
      <t>Programs designed to support postsecondary students with intellectual disabilities obtain instruction in academic, career and technical, and independent living  subjects in preparation for employment.</t>
    </r>
  </si>
  <si>
    <r>
      <rPr>
        <b/>
        <sz val="9"/>
        <color rgb="FF000000"/>
        <rFont val="Times New Roman"/>
        <family val="1"/>
      </rPr>
      <t xml:space="preserve">Clock hour: </t>
    </r>
    <r>
      <rPr>
        <sz val="9"/>
        <color rgb="FF000000"/>
        <rFont val="Times New Roman"/>
        <family val="1"/>
      </rPr>
      <t>A unit of measure that represents an hour of scheduled instruction given to students. Also referred to as contact hour.</t>
    </r>
  </si>
  <si>
    <r>
      <rPr>
        <b/>
        <sz val="9"/>
        <color rgb="FF000000"/>
        <rFont val="Times New Roman"/>
        <family val="1"/>
      </rPr>
      <t xml:space="preserve">Continuous basis (for program enrollment): </t>
    </r>
    <r>
      <rPr>
        <sz val="9"/>
        <color rgb="FF000000"/>
        <rFont val="Times New Roman"/>
        <family val="1"/>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</si>
  <si>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rPr>
        <b/>
        <sz val="9"/>
        <color rgb="FF000000"/>
        <rFont val="Times New Roman"/>
        <family val="1"/>
      </rPr>
      <t xml:space="preserve">Cooperative education program: </t>
    </r>
    <r>
      <rPr>
        <sz val="9"/>
        <color rgb="FF000000"/>
        <rFont val="Times New Roman"/>
        <family val="1"/>
      </rPr>
      <t>A program that provides for alternate class attendance and employment in business, industry, or government.</t>
    </r>
  </si>
  <si>
    <r>
      <t xml:space="preserve">Cooperative housing: </t>
    </r>
    <r>
      <rPr>
        <sz val="9"/>
        <color rgb="FF000000"/>
        <rFont val="Times New Roman"/>
        <family val="1"/>
      </rPr>
      <t>College-owned, -operated, or -affiliated housing in which students share food and housing expenses and participate in household chores to reduce living expenses.</t>
    </r>
  </si>
  <si>
    <r>
      <rPr>
        <b/>
        <sz val="9"/>
        <color rgb="FF000000"/>
        <rFont val="Times New Roman"/>
        <family val="1"/>
      </rPr>
      <t xml:space="preserve">*Counseling service: </t>
    </r>
    <r>
      <rPr>
        <sz val="9"/>
        <color rgb="FF000000"/>
        <rFont val="Times New Roman"/>
        <family val="1"/>
      </rPr>
      <t>Activities designed to assist students in making plans and decisions related to their education, career, or personal development.</t>
    </r>
  </si>
  <si>
    <r>
      <rPr>
        <b/>
        <sz val="9"/>
        <color rgb="FF000000"/>
        <rFont val="Times New Roman"/>
        <family val="1"/>
      </rPr>
      <t xml:space="preserve">Credit: </t>
    </r>
    <r>
      <rPr>
        <sz val="9"/>
        <color rgb="FF000000"/>
        <rFont val="Times New Roman"/>
        <family val="1"/>
      </rPr>
      <t>Recognition of attendance or performance in an instructional activity (course or program) that can be applied by a recipient toward the requirements for a degree, diploma, certificate, or recognized postsecondary credential.</t>
    </r>
  </si>
  <si>
    <r>
      <rPr>
        <b/>
        <sz val="9"/>
        <color rgb="FF000000"/>
        <rFont val="Times New Roman"/>
        <family val="1"/>
      </rPr>
      <t xml:space="preserve">Credit course: </t>
    </r>
    <r>
      <rPr>
        <sz val="9"/>
        <color rgb="FF000000"/>
        <rFont val="Times New Roman"/>
        <family val="1"/>
      </rPr>
      <t>A course that, if successfully completed, can be applied toward the number of courses required for achieving a degree, diploma, certificate, or other recognized postsecondary credential.</t>
    </r>
  </si>
  <si>
    <r>
      <rPr>
        <b/>
        <sz val="9"/>
        <color rgb="FF000000"/>
        <rFont val="Times New Roman"/>
        <family val="1"/>
      </rPr>
      <t xml:space="preserve">Credit hour: </t>
    </r>
    <r>
      <rPr>
        <sz val="9"/>
        <color rgb="FF000000"/>
        <rFont val="Times New Roman"/>
        <family val="1"/>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recognized postsecondary credential.</t>
    </r>
  </si>
  <si>
    <r>
      <rPr>
        <b/>
        <sz val="9"/>
        <color rgb="FF000000"/>
        <rFont val="Times New Roman"/>
        <family val="1"/>
      </rPr>
      <t xml:space="preserve">Cross-registration: </t>
    </r>
    <r>
      <rPr>
        <sz val="9"/>
        <color rgb="FF000000"/>
        <rFont val="Times New Roman"/>
        <family val="1"/>
      </rPr>
      <t>A system whereby students enrolled at one institution may take courses at another institution without having to apply to the second institution.</t>
    </r>
  </si>
  <si>
    <r>
      <rPr>
        <b/>
        <sz val="9"/>
        <color rgb="FF000000"/>
        <rFont val="Times New Roman"/>
        <family val="1"/>
      </rPr>
      <t xml:space="preserve">Deferred admission: </t>
    </r>
    <r>
      <rPr>
        <sz val="9"/>
        <color rgb="FF000000"/>
        <rFont val="Times New Roman"/>
        <family val="1"/>
      </rPr>
      <t>The practice of permitting admitted students to postpone enrollment, usually for a period of one academic term or one year.</t>
    </r>
  </si>
  <si>
    <r>
      <rPr>
        <b/>
        <sz val="9"/>
        <color rgb="FF000000"/>
        <rFont val="Times New Roman"/>
        <family val="1"/>
      </rPr>
      <t xml:space="preserve">Degree: </t>
    </r>
    <r>
      <rPr>
        <sz val="9"/>
        <color rgb="FF000000"/>
        <rFont val="Times New Roman"/>
        <family val="1"/>
      </rPr>
      <t>An award conferred by a college, university, or other postsecondary education institution as official recognition for the successful completion of a program of studies.</t>
    </r>
  </si>
  <si>
    <r>
      <rPr>
        <b/>
        <sz val="9"/>
        <color rgb="FF000000"/>
        <rFont val="Times New Roman"/>
        <family val="1"/>
      </rPr>
      <t xml:space="preserve">Degree-seeking students: </t>
    </r>
    <r>
      <rPr>
        <sz val="9"/>
        <color rgb="FF000000"/>
        <rFont val="Times New Roman"/>
        <family val="1"/>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</si>
  <si>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*Developmental services: </t>
    </r>
    <r>
      <rPr>
        <sz val="9"/>
        <color rgb="FF000000"/>
        <rFont val="Times New Roman"/>
        <family val="1"/>
      </rPr>
      <t>Instructional courses designed for students deficient in the general competencies necessary for a regular postsecondary curriculum and educational setting.</t>
    </r>
  </si>
  <si>
    <r>
      <rPr>
        <b/>
        <sz val="9"/>
        <color rgb="FF000000"/>
        <rFont val="Times New Roman"/>
        <family val="1"/>
      </rPr>
      <t xml:space="preserve">Differs by program (calendar system): </t>
    </r>
    <r>
      <rPr>
        <sz val="9"/>
        <color rgb="FF000000"/>
        <rFont val="Times New Roman"/>
        <family val="1"/>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</si>
  <si>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rPr>
        <b/>
        <sz val="9"/>
        <color rgb="FF000000"/>
        <rFont val="Times New Roman"/>
        <family val="1"/>
      </rPr>
      <t xml:space="preserve">Diploma: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</si>
  <si>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Distance learning: </t>
    </r>
    <r>
      <rPr>
        <sz val="9"/>
        <color rgb="FF000000"/>
        <rFont val="Times New Roman"/>
        <family val="1"/>
      </rPr>
      <t>An option for earning course credit at off-campus locations via cable television, internet, satellite classes, videotapes, correspondence courses, or other means.</t>
    </r>
  </si>
  <si>
    <r>
      <rPr>
        <b/>
        <sz val="9"/>
        <color theme="1"/>
        <rFont val="Times New Roman"/>
        <family val="1"/>
      </rPr>
      <t>Doctor’s degree-research/scholarship</t>
    </r>
    <r>
      <rPr>
        <sz val="9"/>
        <color theme="1"/>
        <rFont val="Times New Roman"/>
        <family val="1"/>
      </rPr>
      <t>: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</si>
  <si>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rPr>
        <b/>
        <sz val="9"/>
        <color theme="1"/>
        <rFont val="Times New Roman"/>
        <family val="1"/>
      </rPr>
      <t>Doctor’s degree-professional practice</t>
    </r>
    <r>
      <rPr>
        <sz val="9"/>
        <color theme="1"/>
        <rFont val="Times New Roman"/>
        <family val="1"/>
      </rPr>
      <t>: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</si>
  <si>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rPr>
        <b/>
        <sz val="9"/>
        <color theme="1"/>
        <rFont val="Times New Roman"/>
        <family val="1"/>
      </rPr>
      <t>Doctor’s degree-other</t>
    </r>
    <r>
      <rPr>
        <sz val="9"/>
        <color theme="1"/>
        <rFont val="Times New Roman"/>
        <family val="1"/>
      </rPr>
      <t>: A doctor’s degree that does not meet the definition of a doctor’s degree - research/scholarship or a doctor’s degree - professional practice.</t>
    </r>
  </si>
  <si>
    <r>
      <rPr>
        <b/>
        <sz val="9"/>
        <color rgb="FF000000"/>
        <rFont val="Times New Roman"/>
        <family val="1"/>
      </rPr>
      <t xml:space="preserve">Double major: </t>
    </r>
    <r>
      <rPr>
        <sz val="9"/>
        <color rgb="FF000000"/>
        <rFont val="Times New Roman"/>
        <family val="1"/>
      </rPr>
      <t>Program in which students may complete two undergraduate programs of study simultaneously.</t>
    </r>
  </si>
  <si>
    <r>
      <t xml:space="preserve">Dual enrollment: </t>
    </r>
    <r>
      <rPr>
        <sz val="9"/>
        <color rgb="FF000000"/>
        <rFont val="Times New Roman"/>
        <family val="1"/>
      </rPr>
      <t>Refers to high school students enrolled in college courses for credit. In accordance with IPEDS, student performance is recorded on a college transcript and postsecondary credit is awarded for a passing grade in the course. Dual enrollment includes: All postsecondary courses, independent of course delivery mode, course location, course instructor, whether secondary credit is also offered, and whether the student enrolls through a formal state/local program or enrolls outside a formal state/local program. Dual enrollment excludes: Credit-by-exam models such as Advanced Placement (AP) and International Baccalaureate (IB) in which the student is not enrolled in a postsecondary institution.</t>
    </r>
  </si>
  <si>
    <r>
      <rPr>
        <b/>
        <sz val="9"/>
        <color rgb="FF000000"/>
        <rFont val="Times New Roman"/>
        <family val="1"/>
      </rPr>
      <t xml:space="preserve">Early action plan: </t>
    </r>
    <r>
      <rPr>
        <sz val="9"/>
        <color rgb="FF000000"/>
        <rFont val="Times New Roman"/>
        <family val="1"/>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</si>
  <si>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rPr>
        <b/>
        <sz val="9"/>
        <color rgb="FF000000"/>
        <rFont val="Times New Roman"/>
        <family val="1"/>
      </rPr>
      <t xml:space="preserve">Early admission: </t>
    </r>
    <r>
      <rPr>
        <sz val="9"/>
        <color rgb="FF000000"/>
        <rFont val="Times New Roman"/>
        <family val="1"/>
      </rPr>
      <t>A policy under which students who have not completed high school are admitted and enroll full time in college, usually after completion of their junior year.</t>
    </r>
  </si>
  <si>
    <r>
      <rPr>
        <b/>
        <sz val="9"/>
        <color rgb="FF000000"/>
        <rFont val="Times New Roman"/>
        <family val="1"/>
      </rPr>
      <t xml:space="preserve">Early decision plan: </t>
    </r>
    <r>
      <rPr>
        <sz val="9"/>
        <color rgb="FF000000"/>
        <rFont val="Times New Roman"/>
        <family val="1"/>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</si>
  <si>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rPr>
        <b/>
        <sz val="9"/>
        <color rgb="FF000000"/>
        <rFont val="Times New Roman"/>
        <family val="1"/>
      </rPr>
      <t xml:space="preserve">English as a Second Language (ESL): </t>
    </r>
    <r>
      <rPr>
        <sz val="9"/>
        <color rgb="FF000000"/>
        <rFont val="Times New Roman"/>
        <family val="1"/>
      </rPr>
      <t>A course of study designed specifically for students whose native language is not English.</t>
    </r>
  </si>
  <si>
    <r>
      <rPr>
        <b/>
        <sz val="9"/>
        <color rgb="FF000000"/>
        <rFont val="Times New Roman"/>
        <family val="1"/>
      </rPr>
      <t xml:space="preserve">Exchange student program-domestic: </t>
    </r>
    <r>
      <rPr>
        <sz val="9"/>
        <color rgb="FF000000"/>
        <rFont val="Times New Roman"/>
        <family val="1"/>
      </rPr>
      <t>Any arrangement between a student and a college that permits study for a semester or more at another college</t>
    </r>
    <r>
      <rPr>
        <b/>
        <sz val="9"/>
        <color rgb="FF000000"/>
        <rFont val="Times New Roman"/>
        <family val="1"/>
      </rPr>
      <t xml:space="preserve"> in the United States </t>
    </r>
    <r>
      <rPr>
        <sz val="9"/>
        <color rgb="FF000000"/>
        <rFont val="Times New Roman"/>
        <family val="1"/>
      </rPr>
      <t xml:space="preserve">without extending the amount of time required for a degree. </t>
    </r>
    <r>
      <rPr>
        <b/>
        <sz val="9"/>
        <color rgb="FF000000"/>
        <rFont val="Times New Roman"/>
        <family val="1"/>
      </rPr>
      <t>See also Study abroad</t>
    </r>
    <r>
      <rPr>
        <sz val="9"/>
        <color rgb="FF000000"/>
        <rFont val="Times New Roman"/>
        <family val="1"/>
      </rPr>
      <t>.</t>
    </r>
  </si>
  <si>
    <r>
      <rPr>
        <b/>
        <sz val="9"/>
        <color rgb="FF000000"/>
        <rFont val="Times New Roman"/>
        <family val="1"/>
      </rPr>
      <t>External degree program:</t>
    </r>
    <r>
      <rPr>
        <sz val="9"/>
        <color rgb="FF000000"/>
        <rFont val="Times New Roman"/>
        <family val="1"/>
      </rPr>
      <t xml:space="preserve"> A program of study in which students earn credits toward a degree through independent study, college courses, proficiency examinations, and personal experience. External degree programs require minimal or no classroom attendance.</t>
    </r>
  </si>
  <si>
    <r>
      <rPr>
        <b/>
        <sz val="9"/>
        <color rgb="FF000000"/>
        <rFont val="Times New Roman"/>
        <family val="1"/>
      </rPr>
      <t xml:space="preserve">Extracurricular activities (as admission factor): </t>
    </r>
    <r>
      <rPr>
        <sz val="9"/>
        <color rgb="FF000000"/>
        <rFont val="Times New Roman"/>
        <family val="1"/>
      </rPr>
      <t>Special consideration in the admissions process given for participation in both school and nonschool-related activities of interest to the college, such as clubs, hobbies, student government, athletics, performing arts, etc.</t>
    </r>
  </si>
  <si>
    <r>
      <rPr>
        <b/>
        <sz val="9"/>
        <color rgb="FF000000"/>
        <rFont val="Times New Roman"/>
        <family val="1"/>
      </rPr>
      <t xml:space="preserve">First-time student: </t>
    </r>
    <r>
      <rPr>
        <sz val="9"/>
        <color rgb="FF000000"/>
        <rFont val="Times New Roman"/>
        <family val="1"/>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</si>
  <si>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student: </t>
    </r>
    <r>
      <rPr>
        <sz val="9"/>
        <color rgb="FF000000"/>
        <rFont val="Times New Roman"/>
        <family val="1"/>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</si>
  <si>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rPr>
        <b/>
        <sz val="9"/>
        <color rgb="FF000000"/>
        <rFont val="Times New Roman"/>
        <family val="1"/>
      </rPr>
      <t xml:space="preserve">First-year student: </t>
    </r>
    <r>
      <rPr>
        <sz val="9"/>
        <color rgb="FF000000"/>
        <rFont val="Times New Roman"/>
        <family val="1"/>
      </rPr>
      <t>A student who has completed less than the equivalent of 1 full year of undergraduate work; that is, less than 30 semester hours (in a 120-hour degree program) or less than 900 clock hours.</t>
    </r>
  </si>
  <si>
    <r>
      <t xml:space="preserve">Food and housing (charges)—on campus: </t>
    </r>
    <r>
      <rPr>
        <sz val="9"/>
        <color rgb="FF000000"/>
        <rFont val="Times New Roman"/>
        <family val="1"/>
      </rPr>
      <t>Assume double occupancy in institutional housing and 19 meals per week (or maximum meal plan).</t>
    </r>
  </si>
  <si>
    <r>
      <rPr>
        <b/>
        <sz val="9"/>
        <color rgb="FF000000"/>
        <rFont val="Times New Roman"/>
        <family val="1"/>
      </rPr>
      <t xml:space="preserve">Full-time student (undergraduate): </t>
    </r>
    <r>
      <rPr>
        <sz val="9"/>
        <color rgb="FF000000"/>
        <rFont val="Times New Roman"/>
        <family val="1"/>
      </rPr>
      <t>A student enrolled for 12 or more semester credits, 12 or more quarter credits, or 24 or more clock hours a week each term.</t>
    </r>
  </si>
  <si>
    <r>
      <rPr>
        <b/>
        <sz val="9"/>
        <color rgb="FF000000"/>
        <rFont val="Times New Roman"/>
        <family val="1"/>
      </rPr>
      <t xml:space="preserve">Geographical residence (as admission factor): </t>
    </r>
    <r>
      <rPr>
        <sz val="9"/>
        <color rgb="FF000000"/>
        <rFont val="Times New Roman"/>
        <family val="1"/>
      </rPr>
      <t>Special consideration in the admission process given to students from a particular region, state, or country of residence.</t>
    </r>
  </si>
  <si>
    <r>
      <rPr>
        <b/>
        <sz val="9"/>
        <color rgb="FF000000"/>
        <rFont val="Times New Roman"/>
        <family val="1"/>
      </rPr>
      <t xml:space="preserve">Grade-point average (academic high school GPA): </t>
    </r>
    <r>
      <rPr>
        <sz val="9"/>
        <color rgb="FF000000"/>
        <rFont val="Times New Roman"/>
        <family val="1"/>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</si>
  <si>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rPr>
        <b/>
        <sz val="9"/>
        <color rgb="FF000000"/>
        <rFont val="Times New Roman"/>
        <family val="1"/>
      </rPr>
      <t xml:space="preserve">Graduate student: </t>
    </r>
    <r>
      <rPr>
        <sz val="9"/>
        <color rgb="FF000000"/>
        <rFont val="Times New Roman"/>
        <family val="1"/>
      </rPr>
      <t>A student who holds a bachelor’s or equivalent, and is taking courses at the post-baccalaureate level.</t>
    </r>
  </si>
  <si>
    <r>
      <rPr>
        <b/>
        <sz val="9"/>
        <color rgb="FF000000"/>
        <rFont val="Times New Roman"/>
        <family val="1"/>
      </rPr>
      <t xml:space="preserve">*Health services: </t>
    </r>
    <r>
      <rPr>
        <sz val="9"/>
        <color rgb="FF000000"/>
        <rFont val="Times New Roman"/>
        <family val="1"/>
      </rPr>
      <t>Free or low cost on-campus primary and preventive health care available to students.</t>
    </r>
  </si>
  <si>
    <r>
      <rPr>
        <b/>
        <sz val="9"/>
        <color rgb="FF000000"/>
        <rFont val="Times New Roman"/>
        <family val="1"/>
      </rPr>
      <t xml:space="preserve">High school diploma or recognized equivalent: </t>
    </r>
    <r>
      <rPr>
        <sz val="9"/>
        <color rgb="FF000000"/>
        <rFont val="Times New Roman"/>
        <family val="1"/>
      </rPr>
      <t>A document certifying the successful completion of a prescribed secondary school program of studies, or the attainment of satisfactory scores on the Tests of General Educational Development (GED), or another state-specified examination.</t>
    </r>
  </si>
  <si>
    <r>
      <rPr>
        <b/>
        <sz val="9"/>
        <color rgb="FF000000"/>
        <rFont val="Times New Roman"/>
        <family val="1"/>
      </rPr>
      <t>Hispanic or Latino:</t>
    </r>
    <r>
      <rPr>
        <i/>
        <sz val="9"/>
        <color rgb="FF000000"/>
        <rFont val="Times New Roman"/>
        <family val="1"/>
      </rPr>
      <t xml:space="preserve"> </t>
    </r>
    <r>
      <rPr>
        <sz val="9"/>
        <color rgb="FF000000"/>
        <rFont val="Times New Roman"/>
        <family val="1"/>
      </rPr>
      <t>A person of Mexican, Puerto Rican, Cuban, South or Central American, or other Spanish culture or origin, regardless of race.</t>
    </r>
  </si>
  <si>
    <r>
      <rPr>
        <b/>
        <sz val="9"/>
        <color rgb="FF000000"/>
        <rFont val="Times New Roman"/>
        <family val="1"/>
      </rPr>
      <t>Honors program:</t>
    </r>
    <r>
      <rPr>
        <sz val="9"/>
        <color rgb="FF000000"/>
        <rFont val="Times New Roman"/>
        <family val="1"/>
      </rPr>
      <t xml:space="preserve"> Any special program for very able students offering the opportunity for educational enrichment, independent study, acceleration, or some combination of these.</t>
    </r>
    <r>
      <rPr>
        <b/>
        <sz val="9"/>
        <color rgb="FF000000"/>
        <rFont val="Times New Roman"/>
        <family val="1"/>
      </rPr>
      <t xml:space="preserve"> </t>
    </r>
  </si>
  <si>
    <r>
      <rPr>
        <b/>
        <sz val="9"/>
        <color rgb="FF000000"/>
        <rFont val="Times New Roman"/>
        <family val="1"/>
      </rPr>
      <t xml:space="preserve">Independent study: </t>
    </r>
    <r>
      <rPr>
        <sz val="9"/>
        <color rgb="FF000000"/>
        <rFont val="Times New Roman"/>
        <family val="1"/>
      </rPr>
      <t>Academic work chosen or designed by the student with the approval of the department concerned, under an instructor’s supervision, and usually undertaken outside of the regular classroom structure.</t>
    </r>
  </si>
  <si>
    <r>
      <rPr>
        <b/>
        <sz val="9"/>
        <color rgb="FF000000"/>
        <rFont val="Times New Roman"/>
        <family val="1"/>
      </rPr>
      <t xml:space="preserve">In-state tuition: </t>
    </r>
    <r>
      <rPr>
        <sz val="9"/>
        <color rgb="FF000000"/>
        <rFont val="Times New Roman"/>
        <family val="1"/>
      </rPr>
      <t>The tuition charged by institutions to those students who meet the state’s or institution’s residency requirements.</t>
    </r>
  </si>
  <si>
    <r>
      <t xml:space="preserve">International student: </t>
    </r>
    <r>
      <rPr>
        <sz val="9"/>
        <color rgb="FF000000"/>
        <rFont val="Times New Roman"/>
        <family val="1"/>
      </rPr>
      <t>See</t>
    </r>
    <r>
      <rPr>
        <b/>
        <sz val="9"/>
        <color rgb="FF000000"/>
        <rFont val="Times New Roman"/>
        <family val="1"/>
      </rPr>
      <t xml:space="preserve"> Nonresident.</t>
    </r>
  </si>
  <si>
    <r>
      <rPr>
        <b/>
        <sz val="9"/>
        <color rgb="FF000000"/>
        <rFont val="Times New Roman"/>
        <family val="1"/>
      </rPr>
      <t xml:space="preserve">International student group: </t>
    </r>
    <r>
      <rPr>
        <sz val="9"/>
        <color rgb="FF000000"/>
        <rFont val="Times New Roman"/>
        <family val="1"/>
      </rPr>
      <t>Student groups that facilitate cultural dialogue, support a diverse campus, assist international students in acclimation and creating a social network.</t>
    </r>
    <r>
      <rPr>
        <sz val="9"/>
        <color rgb="FF0000FF"/>
        <rFont val="Arial"/>
        <family val="2"/>
      </rPr>
      <t> </t>
    </r>
  </si>
  <si>
    <r>
      <rPr>
        <b/>
        <sz val="9"/>
        <color rgb="FF000000"/>
        <rFont val="Times New Roman"/>
        <family val="1"/>
      </rPr>
      <t>Internship:</t>
    </r>
    <r>
      <rPr>
        <sz val="9"/>
        <color rgb="FF000000"/>
        <rFont val="Times New Roman"/>
        <family val="1"/>
      </rPr>
      <t xml:space="preserve"> Any short-term, supervised work experience usually related to a student’s major field, for which the student earns academic credit. The work can be full- or part-time, on- or off-campus, paid or unpaid.</t>
    </r>
  </si>
  <si>
    <r>
      <rPr>
        <b/>
        <sz val="9"/>
        <color rgb="FF000000"/>
        <rFont val="Times New Roman"/>
        <family val="1"/>
      </rPr>
      <t xml:space="preserve">*Learning center: </t>
    </r>
    <r>
      <rPr>
        <sz val="9"/>
        <color rgb="FF000000"/>
        <rFont val="Times New Roman"/>
        <family val="1"/>
      </rPr>
      <t>Center offering assistance through tutors, workshops, computer programs, or audiovisual equipment in reading, writing, math, and skills such as taking notes, managing time, taking tests.</t>
    </r>
  </si>
  <si>
    <r>
      <rPr>
        <b/>
        <sz val="9"/>
        <color rgb="FF000000"/>
        <rFont val="Times New Roman"/>
        <family val="1"/>
      </rPr>
      <t xml:space="preserve">*Legal services: </t>
    </r>
    <r>
      <rPr>
        <sz val="9"/>
        <color rgb="FF000000"/>
        <rFont val="Times New Roman"/>
        <family val="1"/>
      </rPr>
      <t>Free or low cost legal advice for a range of issues (personal and other).</t>
    </r>
  </si>
  <si>
    <r>
      <rPr>
        <b/>
        <sz val="9"/>
        <color rgb="FF000000"/>
        <rFont val="Times New Roman"/>
        <family val="1"/>
      </rPr>
      <t xml:space="preserve">Liberal arts/career combination: </t>
    </r>
    <r>
      <rPr>
        <sz val="9"/>
        <color rgb="FF000000"/>
        <rFont val="Times New Roman"/>
        <family val="1"/>
      </rPr>
      <t>Program in which a student earns undergraduate degrees in two separate fields, one in a liberal arts major and the other in a professional or specialized major, whether on campus or through cross‑registration.</t>
    </r>
  </si>
  <si>
    <r>
      <rPr>
        <b/>
        <sz val="9"/>
        <color rgb="FF000000"/>
        <rFont val="Times New Roman"/>
        <family val="1"/>
      </rPr>
      <t xml:space="preserve">Living learning community: </t>
    </r>
    <r>
      <rPr>
        <sz val="9"/>
        <color rgb="FF000000"/>
        <rFont val="Times New Roman"/>
        <family val="1"/>
      </rPr>
      <t>Residential programs that allow students to interact with students who share common interests. In addition to living together, students may also participate in shared courses, special events, and group service projects.</t>
    </r>
  </si>
  <si>
    <r>
      <rPr>
        <b/>
        <sz val="9"/>
        <color theme="1"/>
        <rFont val="Times New Roman"/>
        <family val="1"/>
      </rPr>
      <t>Master's degree</t>
    </r>
    <r>
      <rPr>
        <sz val="9"/>
        <color theme="1"/>
        <rFont val="Times New Roman"/>
        <family val="1"/>
      </rPr>
      <t xml:space="preserve">: 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 </t>
    </r>
  </si>
  <si>
    <r>
      <rPr>
        <b/>
        <sz val="9"/>
        <color rgb="FF000000"/>
        <rFont val="Times New Roman"/>
        <family val="1"/>
      </rPr>
      <t xml:space="preserve">Minority affiliation (as admission factor): </t>
    </r>
    <r>
      <rPr>
        <sz val="9"/>
        <color rgb="FF000000"/>
        <rFont val="Times New Roman"/>
        <family val="1"/>
      </rPr>
      <t>Special consideration in the admission process for members of designated racial/ethnic minority groups.</t>
    </r>
  </si>
  <si>
    <r>
      <rPr>
        <b/>
        <sz val="9"/>
        <color rgb="FF000000"/>
        <rFont val="Times New Roman"/>
        <family val="1"/>
      </rPr>
      <t xml:space="preserve">*Minority student center: </t>
    </r>
    <r>
      <rPr>
        <sz val="9"/>
        <color rgb="FF000000"/>
        <rFont val="Times New Roman"/>
        <family val="1"/>
      </rPr>
      <t>Center with programs, activities, and/or services intended to enhance the college experience of students of color.</t>
    </r>
  </si>
  <si>
    <r>
      <rPr>
        <b/>
        <sz val="9"/>
        <color theme="1"/>
        <rFont val="Times New Roman"/>
        <family val="1"/>
      </rPr>
      <t xml:space="preserve">Model United Nations: </t>
    </r>
    <r>
      <rPr>
        <sz val="9"/>
        <color theme="1"/>
        <rFont val="Times New Roman"/>
        <family val="1"/>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</si>
  <si>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rPr>
        <b/>
        <sz val="9"/>
        <color rgb="FF000000"/>
        <rFont val="EB Garamond"/>
      </rPr>
      <t>Native Hawaiian or Other Pacific Islander:</t>
    </r>
    <r>
      <rPr>
        <i/>
        <sz val="9"/>
        <color rgb="FF000000"/>
        <rFont val="Adobe Garamond Pro"/>
      </rPr>
      <t xml:space="preserve"> </t>
    </r>
    <r>
      <rPr>
        <sz val="9"/>
        <color rgb="FF000000"/>
        <rFont val="Adobe Garamond Pro"/>
      </rPr>
      <t>A person having origins in any of the original peoples of Hawaii, Guam, Samoa, or other Pacific Islands.</t>
    </r>
  </si>
  <si>
    <r>
      <t xml:space="preserve">*New student orientation: </t>
    </r>
    <r>
      <rPr>
        <sz val="9"/>
        <color rgb="FF000000"/>
        <rFont val="Times New Roman"/>
        <family val="1"/>
      </rPr>
      <t>Orientation addressing the academic, social, emotional, and intellectual issues involved in beginning college. May be a few hours or a few days in length; at some colleges, there is a fee.</t>
    </r>
  </si>
  <si>
    <r>
      <t xml:space="preserve">Nonresident: </t>
    </r>
    <r>
      <rPr>
        <sz val="9"/>
        <color rgb="FF000000"/>
        <rFont val="Times New Roman"/>
        <family val="1"/>
      </rPr>
      <t>A person who is not a citizen or national of the United States and who is in this country on a visa or temporary basis and does not have the right to remain indefinitely.</t>
    </r>
  </si>
  <si>
    <r>
      <rPr>
        <b/>
        <sz val="9"/>
        <color rgb="FF000000"/>
        <rFont val="Times New Roman"/>
        <family val="1"/>
      </rPr>
      <t xml:space="preserve">*On-campus day care: </t>
    </r>
    <r>
      <rPr>
        <sz val="9"/>
        <color rgb="FF000000"/>
        <rFont val="Times New Roman"/>
        <family val="1"/>
      </rPr>
      <t>Licensed day care for students’ children (usually age 3 and up); usually for a fee.</t>
    </r>
  </si>
  <si>
    <r>
      <rPr>
        <b/>
        <sz val="9"/>
        <color rgb="FF000000"/>
        <rFont val="Times New Roman"/>
        <family val="1"/>
      </rPr>
      <t xml:space="preserve">Open admission: </t>
    </r>
    <r>
      <rPr>
        <sz val="9"/>
        <color rgb="FF000000"/>
        <rFont val="Times New Roman"/>
        <family val="1"/>
      </rPr>
      <t>Admission policy under which virtually all secondary school graduates or students with GED equivalency diplomas are admitted without regard to academic record, test scores, or other qualifications.</t>
    </r>
  </si>
  <si>
    <r>
      <rPr>
        <b/>
        <sz val="9"/>
        <color rgb="FF000000"/>
        <rFont val="Times New Roman"/>
        <family val="1"/>
      </rPr>
      <t xml:space="preserve">Other expenses (costs): </t>
    </r>
    <r>
      <rPr>
        <sz val="9"/>
        <color rgb="FF000000"/>
        <rFont val="Times New Roman"/>
        <family val="1"/>
      </rPr>
      <t>Include average costs for clothing, laundry, entertainment, medical (if not a required fee), and furnishings.</t>
    </r>
  </si>
  <si>
    <r>
      <rPr>
        <b/>
        <sz val="9"/>
        <color rgb="FF000000"/>
        <rFont val="Times New Roman"/>
        <family val="1"/>
      </rPr>
      <t xml:space="preserve">Out-of-state tuition: </t>
    </r>
    <r>
      <rPr>
        <sz val="9"/>
        <color rgb="FF000000"/>
        <rFont val="Times New Roman"/>
        <family val="1"/>
      </rPr>
      <t>The tuition charged by institutions to those students who do not meet the institution’s or state’s residency requirements.</t>
    </r>
  </si>
  <si>
    <r>
      <t xml:space="preserve">Outside a dual enrollment program: </t>
    </r>
    <r>
      <rPr>
        <sz val="9"/>
        <color rgb="FF000000"/>
        <rFont val="Times New Roman"/>
        <family val="1"/>
      </rPr>
      <t xml:space="preserve"> High school students who simply enroll in credit courses through your institution and are treated as regularly enrolled college students.</t>
    </r>
  </si>
  <si>
    <r>
      <rPr>
        <b/>
        <sz val="9"/>
        <color rgb="FF000000"/>
        <rFont val="Times New Roman"/>
        <family val="1"/>
      </rPr>
      <t xml:space="preserve">Part-time student (undergraduate): </t>
    </r>
    <r>
      <rPr>
        <sz val="9"/>
        <color rgb="FF000000"/>
        <rFont val="Times New Roman"/>
        <family val="1"/>
      </rPr>
      <t>A student enrolled for fewer than 12 credits per semester or quarter, or fewer than 24 clock hours a week each term.</t>
    </r>
  </si>
  <si>
    <r>
      <rPr>
        <b/>
        <sz val="9"/>
        <color rgb="FF000000"/>
        <rFont val="Times New Roman"/>
        <family val="1"/>
      </rPr>
      <t xml:space="preserve">Permanent Resident or other eligible non-citizen: </t>
    </r>
    <r>
      <rPr>
        <sz val="9"/>
        <color rgb="FF000000"/>
        <rFont val="Times New Roman"/>
        <family val="1"/>
      </rPr>
      <t>A person who is not a citizen or national of the United States and who has been admitted as a legal immigrant for the purpose of obtaining permanent resident status (and who holds either a registration card [Form I-551 or I-151], a Temporary Resident Card [Form I-688], or an Arrival-Departure Record [Form I-94] with a notation that conveys legal immigrant status, such as Section 207 Refugee, Section 208 Asylee, Conditional Entrant Parolee or Cuban-Haitian).</t>
    </r>
  </si>
  <si>
    <r>
      <rPr>
        <b/>
        <sz val="9"/>
        <color rgb="FF000000"/>
        <rFont val="Times New Roman"/>
        <family val="1"/>
      </rPr>
      <t>*Personal counseling</t>
    </r>
    <r>
      <rPr>
        <sz val="9"/>
        <color rgb="FF000000"/>
        <rFont val="Times New Roman"/>
        <family val="1"/>
      </rPr>
      <t>: One-on-one or group counseling with trained professionals for students who want to explore personal, educational, or vocational issues.</t>
    </r>
  </si>
  <si>
    <r>
      <rPr>
        <b/>
        <sz val="9"/>
        <color rgb="FF000000"/>
        <rFont val="Times New Roman"/>
        <family val="1"/>
      </rPr>
      <t xml:space="preserve">Post-baccalaureate certificate: </t>
    </r>
    <r>
      <rPr>
        <sz val="9"/>
        <color rgb="FF000000"/>
        <rFont val="Times New Roman"/>
        <family val="1"/>
      </rPr>
      <t>An award that requires completion of an organized program of study requiring 18 credit hours beyond the bachelor’s; designed for persons who have completed a baccalaureate degree but do not meet the requirements of academic degrees carrying the title of master.</t>
    </r>
  </si>
  <si>
    <r>
      <rPr>
        <b/>
        <sz val="9"/>
        <color rgb="FF000000"/>
        <rFont val="Times New Roman"/>
        <family val="1"/>
      </rPr>
      <t xml:space="preserve">Post-master’s certificate: </t>
    </r>
    <r>
      <rPr>
        <sz val="9"/>
        <color rgb="FF000000"/>
        <rFont val="Times New Roman"/>
        <family val="1"/>
      </rPr>
      <t>An award that requires completion of an organized program of study of 24 credit hours beyond the master’s degree but does not meet the requirements of academic degrees at the doctoral level.</t>
    </r>
  </si>
  <si>
    <r>
      <rPr>
        <b/>
        <sz val="9"/>
        <color rgb="FF000000"/>
        <rFont val="Times New Roman"/>
        <family val="1"/>
      </rPr>
      <t xml:space="preserve">Postsecondary award, certificate, or diploma: </t>
    </r>
    <r>
      <rPr>
        <sz val="9"/>
        <color rgb="FF000000"/>
        <rFont val="Times New Roman"/>
        <family val="1"/>
      </rPr>
      <t>Includes the following three IPEDS definitions for postsecondary awards, certificates, and diplomas of varying durations and credit/contact/clock hour requirements:</t>
    </r>
  </si>
  <si>
    <r>
      <rPr>
        <b/>
        <i/>
        <sz val="9"/>
        <color rgb="FF000000"/>
        <rFont val="Times New Roman"/>
        <family val="1"/>
      </rPr>
      <t>Less Than 1 Academic Year</t>
    </r>
    <r>
      <rPr>
        <i/>
        <sz val="9"/>
        <color rgb="FF000000"/>
        <rFont val="Times New Roman"/>
        <family val="1"/>
      </rPr>
      <t>:</t>
    </r>
    <r>
      <rPr>
        <sz val="9"/>
        <color rgb="FF000000"/>
        <rFont val="Times New Roman"/>
        <family val="1"/>
      </rPr>
      <t xml:space="preserve"> Requires completion of an organized program of study at the postsecondary level (below the baccalaureate degree) in less than 1 academic year (2 semesters or 3 quarters) or in less than 900 clock hours by a student enrolled full-time.</t>
    </r>
  </si>
  <si>
    <r>
      <rPr>
        <b/>
        <i/>
        <sz val="9"/>
        <color rgb="FF000000"/>
        <rFont val="Times New Roman"/>
        <family val="1"/>
      </rPr>
      <t>At Least 1 But Less Than 2 Academic Years:</t>
    </r>
    <r>
      <rPr>
        <sz val="9"/>
        <color rgb="FF000000"/>
        <rFont val="Times New Roman"/>
        <family val="1"/>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</si>
  <si>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rPr>
        <b/>
        <i/>
        <sz val="9"/>
        <color rgb="FF000000"/>
        <rFont val="Times New Roman"/>
        <family val="1"/>
      </rPr>
      <t>At Least 2 But Less Than 4 Academic Years:</t>
    </r>
    <r>
      <rPr>
        <sz val="9"/>
        <color rgb="FF000000"/>
        <rFont val="Times New Roman"/>
        <family val="1"/>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</si>
  <si>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rPr>
        <b/>
        <sz val="9"/>
        <color rgb="FF000000"/>
        <rFont val="Times New Roman"/>
        <family val="1"/>
      </rPr>
      <t xml:space="preserve">Private institution: </t>
    </r>
    <r>
      <rPr>
        <sz val="9"/>
        <color rgb="FF000000"/>
        <rFont val="Times New Roman"/>
        <family val="1"/>
      </rPr>
      <t>An educational institution controlled by a private individual(s) or by a nongovernmental agency, usually supported primarily by other than public funds, and operated by other than publicly elected or appointed officials.</t>
    </r>
  </si>
  <si>
    <r>
      <rPr>
        <b/>
        <sz val="9"/>
        <color rgb="FF000000"/>
        <rFont val="Times New Roman"/>
        <family val="1"/>
      </rPr>
      <t xml:space="preserve">Private for-profit institution: </t>
    </r>
    <r>
      <rPr>
        <sz val="9"/>
        <color rgb="FF000000"/>
        <rFont val="Times New Roman"/>
        <family val="1"/>
      </rPr>
      <t>A private institution in which the individual(s) or agency in control receives compensation, other than wages, rent, or other expenses for the assumption of risk.</t>
    </r>
  </si>
  <si>
    <r>
      <rPr>
        <b/>
        <sz val="9"/>
        <color rgb="FF000000"/>
        <rFont val="Times New Roman"/>
        <family val="1"/>
      </rPr>
      <t xml:space="preserve">Private nonprofit institution: </t>
    </r>
    <r>
      <rPr>
        <sz val="9"/>
        <color rgb="FF000000"/>
        <rFont val="Times New Roman"/>
        <family val="1"/>
      </rPr>
      <t>A private institution in which the individual(s) or agency in control receives no compensation, other than wages, rent, or other expenses for the assumption of risk. These include both independent nonprofit schools and those affiliated with a religious organization.</t>
    </r>
  </si>
  <si>
    <r>
      <rPr>
        <b/>
        <sz val="9"/>
        <color rgb="FF000000"/>
        <rFont val="Times New Roman"/>
        <family val="1"/>
      </rPr>
      <t xml:space="preserve">Proprietary institution: </t>
    </r>
    <r>
      <rPr>
        <sz val="9"/>
        <color rgb="FF000000"/>
        <rFont val="Times New Roman"/>
        <family val="1"/>
      </rPr>
      <t>See</t>
    </r>
    <r>
      <rPr>
        <b/>
        <sz val="9"/>
        <color rgb="FF000000"/>
        <rFont val="Times New Roman"/>
        <family val="1"/>
      </rPr>
      <t xml:space="preserve"> Private for-profit institution.</t>
    </r>
  </si>
  <si>
    <r>
      <rPr>
        <b/>
        <sz val="9"/>
        <color rgb="FF000000"/>
        <rFont val="Times New Roman"/>
        <family val="1"/>
      </rPr>
      <t xml:space="preserve">Public institution: </t>
    </r>
    <r>
      <rPr>
        <sz val="9"/>
        <color rgb="FF000000"/>
        <rFont val="Times New Roman"/>
        <family val="1"/>
      </rPr>
      <t>An educational institution whose programs and activities are operated by publicly elected or appointed school officials, and which is supported primarily by public funds.</t>
    </r>
  </si>
  <si>
    <r>
      <rPr>
        <b/>
        <sz val="9"/>
        <color rgb="FF000000"/>
        <rFont val="Times New Roman"/>
        <family val="1"/>
      </rPr>
      <t xml:space="preserve">Quarter calendar system: </t>
    </r>
    <r>
      <rPr>
        <sz val="9"/>
        <color rgb="FF000000"/>
        <rFont val="Times New Roman"/>
        <family val="1"/>
      </rPr>
      <t>A calendar system in which the academic year consists of three sessions called quarters of about 12 weeks each. The range may be from 10 to 15 weeks. There may be an additional quarter in the summer.</t>
    </r>
  </si>
  <si>
    <r>
      <rPr>
        <b/>
        <sz val="9"/>
        <color rgb="FF000000"/>
        <rFont val="Times New Roman"/>
        <family val="1"/>
      </rPr>
      <t xml:space="preserve">Race/ethnicity: </t>
    </r>
    <r>
      <rPr>
        <sz val="9"/>
        <color rgb="FF000000"/>
        <rFont val="Times New Roman"/>
        <family val="1"/>
      </rPr>
      <t>Category used to describe groups to which individuals belong, identify with, or belong in the eyes of the community. The categories do not denote scientific definitions of anthropological origins. A person may be counted in only one group.</t>
    </r>
  </si>
  <si>
    <r>
      <rPr>
        <b/>
        <sz val="9"/>
        <color rgb="FF000000"/>
        <rFont val="Times New Roman"/>
        <family val="1"/>
      </rPr>
      <t xml:space="preserve">Race/ethnicity unknown: </t>
    </r>
    <r>
      <rPr>
        <sz val="9"/>
        <color rgb="FF000000"/>
        <rFont val="Times New Roman"/>
        <family val="1"/>
      </rPr>
      <t>Category used to classify students or employees whose race/ethnicity is not known and whom institutions are unable to place in one of the specified racial/ethnic categories.</t>
    </r>
  </si>
  <si>
    <r>
      <rPr>
        <b/>
        <sz val="9"/>
        <color rgb="FF000000"/>
        <rFont val="Times New Roman"/>
        <family val="1"/>
      </rPr>
      <t xml:space="preserve">Recognized Postsecondary Credential: </t>
    </r>
    <r>
      <rPr>
        <sz val="9"/>
        <color rgb="FF000000"/>
        <rFont val="Times New Roman"/>
        <family val="1"/>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</si>
  <si>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rPr>
        <b/>
        <sz val="9"/>
        <color rgb="FF000000"/>
        <rFont val="Times New Roman"/>
        <family val="1"/>
      </rPr>
      <t xml:space="preserve">Religious affiliation/commitment (as admission factor): </t>
    </r>
    <r>
      <rPr>
        <sz val="9"/>
        <color rgb="FF000000"/>
        <rFont val="Times New Roman"/>
        <family val="1"/>
      </rPr>
      <t xml:space="preserve">Special consideration given in the admission process for affiliation with a certain church or faith/religion, commitment to a religious vocation, or observance of certain religious tenets/lifestyle. </t>
    </r>
  </si>
  <si>
    <r>
      <rPr>
        <b/>
        <sz val="9"/>
        <color rgb="FF000000"/>
        <rFont val="Times New Roman"/>
        <family val="1"/>
      </rPr>
      <t xml:space="preserve">*Religious counseling: </t>
    </r>
    <r>
      <rPr>
        <sz val="9"/>
        <color rgb="FF000000"/>
        <rFont val="Times New Roman"/>
        <family val="1"/>
      </rPr>
      <t>One-on-one or group counseling with trained professionals for students who want to explore religious problems or issues.</t>
    </r>
  </si>
  <si>
    <r>
      <rPr>
        <b/>
        <sz val="9"/>
        <color rgb="FF000000"/>
        <rFont val="Times New Roman"/>
        <family val="1"/>
      </rPr>
      <t xml:space="preserve">Required fees: </t>
    </r>
    <r>
      <rPr>
        <sz val="9"/>
        <color rgb="FF000000"/>
        <rFont val="Times New Roman"/>
        <family val="1"/>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</si>
  <si>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rPr>
        <b/>
        <sz val="9"/>
        <color rgb="FF000000"/>
        <rFont val="Times New Roman"/>
        <family val="1"/>
      </rPr>
      <t xml:space="preserve">Secondary school record (as admission factor): </t>
    </r>
    <r>
      <rPr>
        <sz val="9"/>
        <color rgb="FF000000"/>
        <rFont val="Times New Roman"/>
        <family val="1"/>
      </rPr>
      <t>Information maintained by the secondary school that may include such things as the student’s high school transcript, class rank, GPA, and teacher and counselor recommendations.</t>
    </r>
  </si>
  <si>
    <r>
      <rPr>
        <b/>
        <sz val="9"/>
        <color rgb="FF000000"/>
        <rFont val="Times New Roman"/>
        <family val="1"/>
      </rPr>
      <t xml:space="preserve">Semester calendar system: </t>
    </r>
    <r>
      <rPr>
        <sz val="9"/>
        <color rgb="FF000000"/>
        <rFont val="Times New Roman"/>
        <family val="1"/>
      </rPr>
      <t>A calendar system that consists of two semesters during the academic year with about 16 weeks for each semester of instruction. There may be an additional summer session.</t>
    </r>
  </si>
  <si>
    <r>
      <rPr>
        <b/>
        <sz val="9"/>
        <color rgb="FF000000"/>
        <rFont val="Times New Roman"/>
        <family val="1"/>
      </rPr>
      <t xml:space="preserve">Student-designed major: </t>
    </r>
    <r>
      <rPr>
        <sz val="9"/>
        <color rgb="FF000000"/>
        <rFont val="Times New Roman"/>
        <family val="1"/>
      </rPr>
      <t>A program of study based on individual interests, designed with the assistance of an adviser.</t>
    </r>
  </si>
  <si>
    <r>
      <rPr>
        <b/>
        <sz val="9"/>
        <color rgb="FF000000"/>
        <rFont val="Times New Roman"/>
        <family val="1"/>
      </rPr>
      <t>Study abroad:</t>
    </r>
    <r>
      <rPr>
        <sz val="9"/>
        <color rgb="FF000000"/>
        <rFont val="Times New Roman"/>
        <family val="1"/>
      </rPr>
      <t xml:space="preserve"> Any arrangement by which a student completes part of the college program studying in another country. Can be at a campus abroad or through a cooperative agreement with some other U.S. college or an institution of another country. </t>
    </r>
  </si>
  <si>
    <r>
      <rPr>
        <b/>
        <sz val="9"/>
        <color rgb="FF000000"/>
        <rFont val="Times New Roman"/>
        <family val="1"/>
      </rPr>
      <t xml:space="preserve">*Summer session: </t>
    </r>
    <r>
      <rPr>
        <sz val="9"/>
        <color rgb="FF000000"/>
        <rFont val="Times New Roman"/>
        <family val="1"/>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</si>
  <si>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rPr>
        <b/>
        <sz val="9"/>
        <color rgb="FF000000"/>
        <rFont val="Times New Roman"/>
        <family val="1"/>
      </rPr>
      <t xml:space="preserve">Talent/ability (as admission factor): </t>
    </r>
    <r>
      <rPr>
        <sz val="9"/>
        <color rgb="FF000000"/>
        <rFont val="Times New Roman"/>
        <family val="1"/>
      </rPr>
      <t>Special consideration given to students with demonstrated talent/abilities in areas of interest to the institution (e.g., sports, the arts, languages, etc.).</t>
    </r>
  </si>
  <si>
    <r>
      <rPr>
        <b/>
        <sz val="9"/>
        <color rgb="FF000000"/>
        <rFont val="Times New Roman"/>
        <family val="1"/>
      </rPr>
      <t>Teacher certification program:</t>
    </r>
    <r>
      <rPr>
        <sz val="9"/>
        <color rgb="FF000000"/>
        <rFont val="Times New Roman"/>
        <family val="1"/>
      </rPr>
      <t xml:space="preserve"> Program designed to prepare students to meet the requirements for certification as teachers in elementary, middle/junior high, and secondary schools.</t>
    </r>
  </si>
  <si>
    <r>
      <rPr>
        <b/>
        <sz val="9"/>
        <color rgb="FF000000"/>
        <rFont val="Times New Roman"/>
        <family val="1"/>
      </rPr>
      <t xml:space="preserve">Transfer applicant: </t>
    </r>
    <r>
      <rPr>
        <sz val="9"/>
        <color rgb="FF000000"/>
        <rFont val="Times New Roman"/>
        <family val="1"/>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</si>
  <si>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rPr>
        <b/>
        <sz val="9"/>
        <color rgb="FF000000"/>
        <rFont val="Times New Roman"/>
        <family val="1"/>
      </rPr>
      <t>Transfer student:</t>
    </r>
    <r>
      <rPr>
        <sz val="9"/>
        <color rgb="FF000000"/>
        <rFont val="Times New Roman"/>
        <family val="1"/>
      </rPr>
      <t xml:space="preserve"> A student entering the institution for the first time but known to have previously attended a postsecondary institution at the same level (e.g., undergraduate). The student may transfer with or without credit.</t>
    </r>
  </si>
  <si>
    <r>
      <rPr>
        <b/>
        <sz val="9"/>
        <color rgb="FF000000"/>
        <rFont val="Times New Roman"/>
        <family val="1"/>
      </rPr>
      <t xml:space="preserve">Transportation (costs): </t>
    </r>
    <r>
      <rPr>
        <sz val="9"/>
        <color rgb="FF000000"/>
        <rFont val="Times New Roman"/>
        <family val="1"/>
      </rPr>
      <t>Assume two round trips to student’s hometown per year for students in institutional housing or daily travel to and from your institution for commuter students.</t>
    </r>
  </si>
  <si>
    <r>
      <rPr>
        <b/>
        <sz val="9"/>
        <color rgb="FF000000"/>
        <rFont val="Times New Roman"/>
        <family val="1"/>
      </rPr>
      <t xml:space="preserve">Trimester calendar system: </t>
    </r>
    <r>
      <rPr>
        <sz val="9"/>
        <color rgb="FF000000"/>
        <rFont val="Times New Roman"/>
        <family val="1"/>
      </rPr>
      <t>An academic year consisting of 3 terms of about 15 weeks each.</t>
    </r>
  </si>
  <si>
    <r>
      <rPr>
        <b/>
        <sz val="9"/>
        <color rgb="FF000000"/>
        <rFont val="Times New Roman"/>
        <family val="1"/>
      </rPr>
      <t xml:space="preserve">Tuition: </t>
    </r>
    <r>
      <rPr>
        <sz val="9"/>
        <color rgb="FF000000"/>
        <rFont val="Times New Roman"/>
        <family val="1"/>
      </rPr>
      <t xml:space="preserve">Amount of money charged to students for instructional services. Tuition may be charged per term, per course, or per credit. </t>
    </r>
  </si>
  <si>
    <r>
      <rPr>
        <b/>
        <sz val="9"/>
        <color rgb="FF000000"/>
        <rFont val="Times New Roman"/>
        <family val="1"/>
      </rPr>
      <t xml:space="preserve">*Tutoring: </t>
    </r>
    <r>
      <rPr>
        <sz val="9"/>
        <color rgb="FF000000"/>
        <rFont val="Times New Roman"/>
        <family val="1"/>
      </rPr>
      <t>May range from one-on-one tutoring in specific subjects to tutoring in an area such as math, reading, or writing. Most tutors are college students; at some colleges, they are specially trained and certified.</t>
    </r>
  </si>
  <si>
    <r>
      <rPr>
        <b/>
        <sz val="9"/>
        <color rgb="FF000000"/>
        <rFont val="Times New Roman"/>
        <family val="1"/>
      </rPr>
      <t xml:space="preserve">Unit: </t>
    </r>
    <r>
      <rPr>
        <sz val="9"/>
        <color rgb="FF000000"/>
        <rFont val="Times New Roman"/>
        <family val="1"/>
      </rPr>
      <t>a standard of measurement representing hours of academic instruction (e.g., semester credit, quarter credit, clock hour).</t>
    </r>
  </si>
  <si>
    <r>
      <rPr>
        <b/>
        <sz val="9"/>
        <color rgb="FF000000"/>
        <rFont val="Times New Roman"/>
        <family val="1"/>
      </rPr>
      <t xml:space="preserve">Undergraduate: </t>
    </r>
    <r>
      <rPr>
        <sz val="9"/>
        <color rgb="FF000000"/>
        <rFont val="Times New Roman"/>
        <family val="1"/>
      </rPr>
      <t>A student enrolled in a four- or five-year bachelor’s degree program, an associate degree program, or a vocational or technical program below the baccalaureate.</t>
    </r>
  </si>
  <si>
    <r>
      <t>Unduplicated Count of High School Students Enrolled for Credit:</t>
    </r>
    <r>
      <rPr>
        <sz val="9"/>
        <color rgb="FF000000"/>
        <rFont val="Times New Roman"/>
        <family val="1"/>
      </rPr>
      <t xml:space="preserve"> Include all high school students enrolled in college courses for credit within or outside of a dual enrollment program.</t>
    </r>
  </si>
  <si>
    <r>
      <rPr>
        <b/>
        <sz val="9"/>
        <color rgb="FF000000"/>
        <rFont val="Times New Roman"/>
        <family val="1"/>
      </rPr>
      <t xml:space="preserve">Undergraduate Research: </t>
    </r>
    <r>
      <rPr>
        <sz val="9"/>
        <color rgb="FF000000"/>
        <rFont val="Times New Roman"/>
        <family val="1"/>
      </rPr>
      <t>Opportunities offered to undergraduate students to make original contributions in an academic discipline via the exploration of a specific research topic. Research opportunities may or may not be associated with a specific course or earn credit.</t>
    </r>
  </si>
  <si>
    <r>
      <rPr>
        <b/>
        <sz val="9"/>
        <color rgb="FF000000"/>
        <rFont val="Times New Roman"/>
        <family val="1"/>
      </rPr>
      <t xml:space="preserve">*Veteran’s counseling: </t>
    </r>
    <r>
      <rPr>
        <sz val="9"/>
        <color rgb="FF000000"/>
        <rFont val="Times New Roman"/>
        <family val="1"/>
      </rPr>
      <t>Helps veterans and their dependents obtain benefits for their selected program and provides certifications to the Veteran’s Administration. May also provide personal counseling on the transition from the military to a civilian life.</t>
    </r>
  </si>
  <si>
    <r>
      <rPr>
        <b/>
        <sz val="9"/>
        <color rgb="FF000000"/>
        <rFont val="Times New Roman"/>
        <family val="1"/>
      </rPr>
      <t xml:space="preserve">*Visually impaired: </t>
    </r>
    <r>
      <rPr>
        <sz val="9"/>
        <color rgb="FF000000"/>
        <rFont val="Times New Roman"/>
        <family val="1"/>
      </rPr>
      <t>Any person whose sight loss is not correctable and is sufficiently severe as to adversely affect educational performance.</t>
    </r>
  </si>
  <si>
    <r>
      <rPr>
        <b/>
        <sz val="9"/>
        <color rgb="FF000000"/>
        <rFont val="Times New Roman"/>
        <family val="1"/>
      </rPr>
      <t xml:space="preserve">Volunteer work (as admission factor): </t>
    </r>
    <r>
      <rPr>
        <sz val="9"/>
        <color rgb="FF000000"/>
        <rFont val="Times New Roman"/>
        <family val="1"/>
      </rPr>
      <t>Special consideration given to students for activity done on a volunteer basis (e.g., tutoring, hospital care, working with the elderly or disabled) as a service to the community or the public in general.</t>
    </r>
  </si>
  <si>
    <r>
      <rPr>
        <b/>
        <sz val="9"/>
        <color rgb="FF000000"/>
        <rFont val="Times New Roman"/>
        <family val="1"/>
      </rPr>
      <t xml:space="preserve">Wait list: </t>
    </r>
    <r>
      <rPr>
        <sz val="9"/>
        <color rgb="FF000000"/>
        <rFont val="Times New Roman"/>
        <family val="1"/>
      </rPr>
      <t xml:space="preserve">List of students who meet the admission requirements but will only be offered a place in the class if space becomes available. </t>
    </r>
  </si>
  <si>
    <r>
      <rPr>
        <b/>
        <sz val="9"/>
        <color rgb="FF000000"/>
        <rFont val="Times New Roman"/>
        <family val="1"/>
      </rPr>
      <t>Weekend college:</t>
    </r>
    <r>
      <rPr>
        <sz val="9"/>
        <color rgb="FF000000"/>
        <rFont val="Times New Roman"/>
        <family val="1"/>
      </rPr>
      <t xml:space="preserve"> A program that allows students to take a complete course of study and attend classes only on weekends. </t>
    </r>
  </si>
  <si>
    <r>
      <rPr>
        <b/>
        <sz val="9"/>
        <color rgb="FF000000"/>
        <rFont val="Times New Roman"/>
        <family val="1"/>
      </rPr>
      <t>White:</t>
    </r>
    <r>
      <rPr>
        <i/>
        <sz val="9"/>
        <color rgb="FF000000"/>
        <rFont val="Times New Roman"/>
        <family val="1"/>
      </rPr>
      <t xml:space="preserve"> </t>
    </r>
    <r>
      <rPr>
        <sz val="9"/>
        <color rgb="FF000000"/>
        <rFont val="Times New Roman"/>
        <family val="1"/>
      </rPr>
      <t>A person having origins in any of the original peoples of Europe, the Middle East, or North Africa.</t>
    </r>
  </si>
  <si>
    <r>
      <t xml:space="preserve">Within a dual enrollment program: </t>
    </r>
    <r>
      <rPr>
        <sz val="9"/>
        <color rgb="FF000000"/>
        <rFont val="Times New Roman"/>
        <family val="1"/>
      </rPr>
      <t>Program within an organized system with special guidelines that allows high school students to take college-level courses. The guidelines might have to do with entrance or eligibility requirements, funding, limits on course taking, etc.</t>
    </r>
  </si>
  <si>
    <r>
      <rPr>
        <b/>
        <sz val="9"/>
        <color rgb="FF000000"/>
        <rFont val="Times New Roman"/>
        <family val="1"/>
      </rPr>
      <t xml:space="preserve">*Women’s center: </t>
    </r>
    <r>
      <rPr>
        <sz val="9"/>
        <color rgb="FF000000"/>
        <rFont val="Times New Roman"/>
        <family val="1"/>
      </rPr>
      <t>Center with programs, academic activities, and/or services intended to promote an understanding of the evolving roles of women.</t>
    </r>
  </si>
  <si>
    <r>
      <rPr>
        <b/>
        <sz val="9"/>
        <color rgb="FF000000"/>
        <rFont val="Times New Roman"/>
        <family val="1"/>
      </rPr>
      <t xml:space="preserve">Work experience (as admission factor): </t>
    </r>
    <r>
      <rPr>
        <sz val="9"/>
        <color rgb="FF000000"/>
        <rFont val="Times New Roman"/>
        <family val="1"/>
      </rPr>
      <t>Special consideration given to students who have been employed prior to application, whether for relevance to major, demonstration of employment-related skills, or as explanation of student’s academic and extracurricular record.</t>
    </r>
  </si>
  <si>
    <t>Financial Aid Definitions</t>
  </si>
  <si>
    <r>
      <rPr>
        <b/>
        <sz val="9"/>
        <color rgb="FF000000"/>
        <rFont val="Times New Roman"/>
        <family val="1"/>
      </rPr>
      <t xml:space="preserve">External scholarships and grants: </t>
    </r>
    <r>
      <rPr>
        <sz val="9"/>
        <color rgb="FF000000"/>
        <rFont val="Times New Roman"/>
        <family val="1"/>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</si>
  <si>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9"/>
        <color rgb="FF000000"/>
        <rFont val="Times New Roman"/>
        <family val="1"/>
      </rPr>
      <t xml:space="preserve">Financial aid applicant: </t>
    </r>
    <r>
      <rPr>
        <sz val="9"/>
        <color rgb="FF000000"/>
        <rFont val="Times New Roman"/>
        <family val="1"/>
      </rPr>
      <t xml:space="preserve">Any applicant who submits </t>
    </r>
    <r>
      <rPr>
        <b/>
        <sz val="9"/>
        <color rgb="FF000000"/>
        <rFont val="Times New Roman"/>
        <family val="1"/>
      </rPr>
      <t>any one of</t>
    </r>
    <r>
      <rPr>
        <sz val="9"/>
        <color rgb="FF000000"/>
        <rFont val="Times New Roman"/>
        <family val="1"/>
      </rPr>
      <t xml:space="preserve"> the institutionally required financial aid applications/forms, such as the FAFSA. </t>
    </r>
  </si>
  <si>
    <r>
      <rPr>
        <b/>
        <sz val="9"/>
        <color rgb="FF000000"/>
        <rFont val="Times New Roman"/>
        <family val="1"/>
      </rPr>
      <t xml:space="preserve">Indebtedness: </t>
    </r>
    <r>
      <rPr>
        <sz val="9"/>
        <color rgb="FF000000"/>
        <rFont val="Times New Roman"/>
        <family val="1"/>
      </rPr>
      <t xml:space="preserve">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9"/>
        <color rgb="FF000000"/>
        <rFont val="Times New Roman"/>
        <family val="1"/>
      </rPr>
      <t>should</t>
    </r>
    <r>
      <rPr>
        <sz val="9"/>
        <color rgb="FF000000"/>
        <rFont val="Times New Roman"/>
        <family val="1"/>
      </rPr>
      <t xml:space="preserve"> be included.</t>
    </r>
  </si>
  <si>
    <r>
      <rPr>
        <b/>
        <sz val="9"/>
        <color rgb="FF000000"/>
        <rFont val="Times New Roman"/>
        <family val="1"/>
      </rPr>
      <t>Institutional scholarships and grants</t>
    </r>
    <r>
      <rPr>
        <sz val="9"/>
        <color rgb="FF000000"/>
        <rFont val="Times New Roman"/>
        <family val="1"/>
      </rPr>
      <t>: Endowed scholarships, annual gifts and tuition funded grants for which the institution determines the recipient.</t>
    </r>
  </si>
  <si>
    <r>
      <rPr>
        <b/>
        <sz val="9"/>
        <color rgb="FF000000"/>
        <rFont val="Times New Roman"/>
        <family val="1"/>
      </rPr>
      <t xml:space="preserve">Financial need: </t>
    </r>
    <r>
      <rPr>
        <sz val="9"/>
        <color rgb="FF000000"/>
        <rFont val="Times New Roman"/>
        <family val="1"/>
      </rPr>
      <t xml:space="preserve">As determined by your institution using the federal methodology and/or your institution's own standards. </t>
    </r>
  </si>
  <si>
    <r>
      <rPr>
        <b/>
        <sz val="9"/>
        <color rgb="FF000000"/>
        <rFont val="Times New Roman"/>
        <family val="1"/>
      </rPr>
      <t xml:space="preserve">Need-based aid: </t>
    </r>
    <r>
      <rPr>
        <sz val="9"/>
        <color rgb="FF000000"/>
        <rFont val="Times New Roman"/>
        <family val="1"/>
      </rPr>
      <t>College-funded or college-administered award from institutional, state, federal, or other sources for which a student must have financial need to qualify. This includes both institutional and non-institutional student aid (grants, jobs, and loans).</t>
    </r>
  </si>
  <si>
    <r>
      <rPr>
        <b/>
        <sz val="9"/>
        <color rgb="FF000000"/>
        <rFont val="Times New Roman"/>
        <family val="1"/>
      </rPr>
      <t xml:space="preserve">Need-based scholarship or grant aid: </t>
    </r>
    <r>
      <rPr>
        <sz val="9"/>
        <color rgb="FF000000"/>
        <rFont val="Times New Roman"/>
        <family val="1"/>
      </rPr>
      <t>Scholarships and grants from institutional, state, federal, or other sources for which a student must have financial need to qualify.</t>
    </r>
  </si>
  <si>
    <r>
      <rPr>
        <b/>
        <sz val="9"/>
        <color rgb="FF000000"/>
        <rFont val="Times New Roman"/>
        <family val="1"/>
      </rPr>
      <t xml:space="preserve">Need-based self-help aid: </t>
    </r>
    <r>
      <rPr>
        <sz val="9"/>
        <color rgb="FF000000"/>
        <rFont val="Times New Roman"/>
        <family val="1"/>
      </rPr>
      <t>Loans and jobs from institutional, state, federal, or other sources for which a student must demonstrate financial need to qualify.</t>
    </r>
  </si>
  <si>
    <r>
      <rPr>
        <b/>
        <sz val="9"/>
        <color rgb="FF000000"/>
        <rFont val="Times New Roman"/>
        <family val="1"/>
      </rPr>
      <t xml:space="preserve">Non-need-based scholarship or grant aid: </t>
    </r>
    <r>
      <rPr>
        <sz val="9"/>
        <color rgb="FF000000"/>
        <rFont val="Times New Roman"/>
        <family val="1"/>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</si>
  <si>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r>
      <rPr>
        <sz val="9"/>
        <color rgb="FF000000"/>
        <rFont val="Times New Roman"/>
        <family val="1"/>
      </rPr>
      <t>1.</t>
    </r>
    <r>
      <rPr>
        <sz val="7"/>
        <color rgb="FF000000"/>
        <rFont val="Times New Roman"/>
        <family val="1"/>
      </rPr>
      <t xml:space="preserve">        </t>
    </r>
    <r>
      <rPr>
        <sz val="9"/>
        <color rgb="FF000000"/>
        <rFont val="Times New Roman"/>
        <family val="1"/>
      </rPr>
      <t>Non-need institutional grants</t>
    </r>
  </si>
  <si>
    <r>
      <rPr>
        <sz val="9"/>
        <color rgb="FF000000"/>
        <rFont val="Times New Roman"/>
        <family val="1"/>
      </rPr>
      <t>2.</t>
    </r>
    <r>
      <rPr>
        <sz val="7"/>
        <color rgb="FF000000"/>
        <rFont val="Times New Roman"/>
        <family val="1"/>
      </rPr>
      <t xml:space="preserve">        </t>
    </r>
    <r>
      <rPr>
        <sz val="9"/>
        <color rgb="FF000000"/>
        <rFont val="Times New Roman"/>
        <family val="1"/>
      </rPr>
      <t>Non-need tuition waivers</t>
    </r>
  </si>
  <si>
    <r>
      <rPr>
        <sz val="9"/>
        <color rgb="FF000000"/>
        <rFont val="Times New Roman"/>
        <family val="1"/>
      </rPr>
      <t>3.</t>
    </r>
    <r>
      <rPr>
        <sz val="7"/>
        <color rgb="FF000000"/>
        <rFont val="Times New Roman"/>
        <family val="1"/>
      </rPr>
      <t xml:space="preserve">        </t>
    </r>
    <r>
      <rPr>
        <sz val="9"/>
        <color rgb="FF000000"/>
        <rFont val="Times New Roman"/>
        <family val="1"/>
      </rPr>
      <t>Non-need athletic awards</t>
    </r>
  </si>
  <si>
    <r>
      <rPr>
        <sz val="9"/>
        <color rgb="FF000000"/>
        <rFont val="Times New Roman"/>
        <family val="1"/>
      </rPr>
      <t>4.</t>
    </r>
    <r>
      <rPr>
        <sz val="7"/>
        <color rgb="FF000000"/>
        <rFont val="Times New Roman"/>
        <family val="1"/>
      </rPr>
      <t xml:space="preserve">        </t>
    </r>
    <r>
      <rPr>
        <sz val="9"/>
        <color rgb="FF000000"/>
        <rFont val="Times New Roman"/>
        <family val="1"/>
      </rPr>
      <t>Non-need federal grants</t>
    </r>
  </si>
  <si>
    <r>
      <rPr>
        <sz val="9"/>
        <color rgb="FF000000"/>
        <rFont val="Times New Roman"/>
        <family val="1"/>
      </rPr>
      <t>5.</t>
    </r>
    <r>
      <rPr>
        <sz val="7"/>
        <color rgb="FF000000"/>
        <rFont val="Times New Roman"/>
        <family val="1"/>
      </rPr>
      <t xml:space="preserve">        </t>
    </r>
    <r>
      <rPr>
        <sz val="9"/>
        <color rgb="FF000000"/>
        <rFont val="Times New Roman"/>
        <family val="1"/>
      </rPr>
      <t>Non-need state grants</t>
    </r>
  </si>
  <si>
    <r>
      <rPr>
        <sz val="9"/>
        <color rgb="FF000000"/>
        <rFont val="Times New Roman"/>
        <family val="1"/>
      </rPr>
      <t>6.</t>
    </r>
    <r>
      <rPr>
        <sz val="7"/>
        <color rgb="FF000000"/>
        <rFont val="Times New Roman"/>
        <family val="1"/>
      </rPr>
      <t xml:space="preserve">        </t>
    </r>
    <r>
      <rPr>
        <sz val="9"/>
        <color rgb="FF000000"/>
        <rFont val="Times New Roman"/>
        <family val="1"/>
      </rPr>
      <t>Non-need outside grants</t>
    </r>
  </si>
  <si>
    <r>
      <rPr>
        <sz val="9"/>
        <color rgb="FF000000"/>
        <rFont val="Times New Roman"/>
        <family val="1"/>
      </rPr>
      <t>7.</t>
    </r>
    <r>
      <rPr>
        <sz val="7"/>
        <color rgb="FF000000"/>
        <rFont val="Times New Roman"/>
        <family val="1"/>
      </rPr>
      <t xml:space="preserve">        </t>
    </r>
    <r>
      <rPr>
        <sz val="9"/>
        <color rgb="FF000000"/>
        <rFont val="Times New Roman"/>
        <family val="1"/>
      </rPr>
      <t>Non-need student loans</t>
    </r>
  </si>
  <si>
    <r>
      <rPr>
        <sz val="9"/>
        <color rgb="FF000000"/>
        <rFont val="Times New Roman"/>
        <family val="1"/>
      </rPr>
      <t>8.</t>
    </r>
    <r>
      <rPr>
        <sz val="7"/>
        <color rgb="FF000000"/>
        <rFont val="Times New Roman"/>
        <family val="1"/>
      </rPr>
      <t xml:space="preserve">        </t>
    </r>
    <r>
      <rPr>
        <sz val="9"/>
        <color rgb="FF000000"/>
        <rFont val="Times New Roman"/>
        <family val="1"/>
      </rPr>
      <t>Non-need parent loans</t>
    </r>
  </si>
  <si>
    <r>
      <rPr>
        <sz val="9"/>
        <color rgb="FF000000"/>
        <rFont val="Times New Roman"/>
        <family val="1"/>
      </rPr>
      <t>9.</t>
    </r>
    <r>
      <rPr>
        <sz val="7"/>
        <color rgb="FF000000"/>
        <rFont val="Times New Roman"/>
        <family val="1"/>
      </rPr>
      <t xml:space="preserve">        </t>
    </r>
    <r>
      <rPr>
        <sz val="9"/>
        <color rgb="FF000000"/>
        <rFont val="Times New Roman"/>
        <family val="1"/>
      </rPr>
      <t>Non-need work</t>
    </r>
  </si>
  <si>
    <r>
      <rPr>
        <b/>
        <sz val="9"/>
        <color rgb="FF000000"/>
        <rFont val="Times New Roman"/>
        <family val="1"/>
      </rPr>
      <t xml:space="preserve">Non-need-based self-help aid: </t>
    </r>
    <r>
      <rPr>
        <sz val="9"/>
        <color rgb="FF000000"/>
        <rFont val="Times New Roman"/>
        <family val="1"/>
      </rPr>
      <t>Loans and jobs from institutional, state, or other sources for which a student need not demonstrate financial need to qualify.</t>
    </r>
  </si>
  <si>
    <r>
      <rPr>
        <b/>
        <sz val="9"/>
        <color rgb="FF000000"/>
        <rFont val="Times New Roman"/>
        <family val="1"/>
      </rPr>
      <t>Work study and employment</t>
    </r>
    <r>
      <rPr>
        <sz val="9"/>
        <color rgb="FF000000"/>
        <rFont val="Times New Roman"/>
        <family val="1"/>
      </rPr>
      <t>: Federal and state work study aid, and any employment packaged by your institution in financial aid awards.</t>
    </r>
  </si>
  <si>
    <t>Rachel Morris</t>
  </si>
  <si>
    <t>Director</t>
  </si>
  <si>
    <t>Institutional Research</t>
  </si>
  <si>
    <t>209 Technology Development Center, 900 Innovation Dr</t>
  </si>
  <si>
    <t>Rolla/MO/65409/USA</t>
  </si>
  <si>
    <t>573-341-4047</t>
  </si>
  <si>
    <t>datadecisions@mst.edu</t>
  </si>
  <si>
    <t>X</t>
  </si>
  <si>
    <t>https://data.mst.edu/cds</t>
  </si>
  <si>
    <t>Missouri University of Science and Technology</t>
  </si>
  <si>
    <t>1870 Miner Circle</t>
  </si>
  <si>
    <t>573-341-4111</t>
  </si>
  <si>
    <t>www.mst.edu</t>
  </si>
  <si>
    <t>573-341-6731</t>
  </si>
  <si>
    <t>800-522-0938</t>
  </si>
  <si>
    <t>205 Centennial Hall, 300 W 12th Street</t>
  </si>
  <si>
    <t>admissions@mst.edu</t>
  </si>
  <si>
    <t>https://futurestudents.mst.edu/admissions/</t>
  </si>
  <si>
    <t>https://sdi.mst.edu</t>
  </si>
  <si>
    <t>of single</t>
  </si>
  <si>
    <t>1 year</t>
  </si>
  <si>
    <t>24 credits</t>
  </si>
  <si>
    <t>Credit</t>
  </si>
  <si>
    <t>https://registrar.mst.edu/links/veterans/</t>
  </si>
  <si>
    <t>TBD: what is listed below is 2024-2025 costs/fees. Books and other fees are updated.</t>
  </si>
  <si>
    <t>Alternative Loans</t>
  </si>
  <si>
    <t>ROTC-Army and Air Force</t>
  </si>
  <si>
    <t>https://futurestudents.mst.edu/costs/net-price-calculator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</si>
</sst>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164" formatCode="mmmm\ d\,\ yyyy"/>
    <numFmt numFmtId="165" formatCode="#,##0.0_);\(#,##0.0\)"/>
    <numFmt numFmtId="166" formatCode="m/d"/>
    <numFmt numFmtId="167" formatCode="&quot;$&quot;#,##0"/>
    <numFmt numFmtId="168" formatCode="&quot;$&quot;#,##0.00"/>
    <numFmt numFmtId="169" formatCode="&quot;$&quot;#,##0;[Red]&quot;$&quot;#,##0"/>
    <numFmt numFmtId="170" formatCode="0.0%"/>
    <numFmt numFmtId="171" formatCode="_(&quot;$&quot;\ \ \ #,##0_);_(&quot;$&quot;* \(#,##0\);_(&quot;$&quot;* &quot;-&quot;??_);_(@_)"/>
    <numFmt numFmtId="172" formatCode="_(&quot;$&quot;\ \ \ #,##0_);_(&quot;$&quot;* \(#,##0\);_(&quot;$&quot;\ \ &quot;0&quot;??_);_(@_)"/>
  </numFmts>
  <fonts count="66">
    <font>
      <sz val="10"/>
      <color rgb="FF000000"/>
      <name val="Arial"/>
      <scheme val="minor"/>
    </font>
    <font>
      <b/>
      <sz val="14"/>
      <color theme="1"/>
      <name val="Arial"/>
      <family val="2"/>
    </font>
    <font>
      <sz val="10"/>
      <name val="Arial"/>
      <family val="2"/>
    </font>
    <font>
      <sz val="10"/>
      <color theme="1"/>
      <name val="Arial"/>
      <family val="2"/>
    </font>
    <font>
      <b/>
      <sz val="10"/>
      <color theme="1"/>
      <name val="Arial"/>
      <family val="2"/>
    </font>
    <font>
      <u/>
      <sz val="10"/>
      <color rgb="FF0000FF"/>
      <name val="Arial"/>
      <family val="2"/>
    </font>
    <font>
      <sz val="10"/>
      <color rgb="FF000000"/>
      <name val="Arial"/>
      <family val="2"/>
    </font>
    <font>
      <b/>
      <sz val="10"/>
      <color rgb="FFFF0000"/>
      <name val="Arial"/>
      <family val="2"/>
    </font>
    <font>
      <b/>
      <sz val="10"/>
      <color theme="0"/>
      <name val="Arial"/>
      <family val="2"/>
    </font>
    <font>
      <sz val="10"/>
      <color theme="0"/>
      <name val="Arial"/>
      <family val="2"/>
    </font>
    <font>
      <b/>
      <i/>
      <sz val="10"/>
      <color theme="1"/>
      <name val="Arial"/>
      <family val="2"/>
    </font>
    <font>
      <i/>
      <sz val="10"/>
      <color theme="1"/>
      <name val="Arial"/>
      <family val="2"/>
    </font>
    <font>
      <sz val="10"/>
      <color theme="1"/>
      <name val="Arial"/>
      <family val="2"/>
      <scheme val="minor"/>
    </font>
    <font>
      <b/>
      <sz val="9"/>
      <color theme="1"/>
      <name val="Arial"/>
      <family val="2"/>
    </font>
    <font>
      <b/>
      <sz val="12"/>
      <color theme="1"/>
      <name val="Arial"/>
      <family val="2"/>
    </font>
    <font>
      <b/>
      <sz val="11"/>
      <color theme="1"/>
      <name val="Arial"/>
      <family val="2"/>
    </font>
    <font>
      <sz val="9"/>
      <color theme="1"/>
      <name val="Arial"/>
      <family val="2"/>
    </font>
    <font>
      <sz val="8"/>
      <color theme="1"/>
      <name val="Arial"/>
      <family val="2"/>
    </font>
    <font>
      <sz val="9"/>
      <color rgb="FF222222"/>
      <name val="Arial"/>
      <family val="2"/>
    </font>
    <font>
      <b/>
      <i/>
      <sz val="10"/>
      <color rgb="FF222222"/>
      <name val="Arial"/>
      <family val="2"/>
    </font>
    <font>
      <sz val="8"/>
      <color rgb="FF222222"/>
      <name val="Arial"/>
      <family val="2"/>
    </font>
    <font>
      <sz val="7"/>
      <color rgb="FF222222"/>
      <name val="Arial"/>
      <family val="2"/>
    </font>
    <font>
      <sz val="10"/>
      <color theme="1"/>
      <name val="Calibri"/>
      <family val="2"/>
    </font>
    <font>
      <b/>
      <sz val="10"/>
      <color rgb="FF000000"/>
      <name val="Arial"/>
      <family val="2"/>
    </font>
    <font>
      <sz val="9"/>
      <color rgb="FF000000"/>
      <name val="Arial"/>
      <family val="2"/>
    </font>
    <font>
      <b/>
      <sz val="9"/>
      <color rgb="FF000000"/>
      <name val="Arial"/>
      <family val="2"/>
    </font>
    <font>
      <sz val="12"/>
      <color theme="1"/>
      <name val="Arial"/>
      <family val="2"/>
    </font>
    <font>
      <b/>
      <sz val="8"/>
      <color theme="1"/>
      <name val="Arial"/>
      <family val="2"/>
    </font>
    <font>
      <b/>
      <sz val="12"/>
      <color rgb="FF000000"/>
      <name val="Arial"/>
      <family val="2"/>
    </font>
    <font>
      <u/>
      <sz val="10"/>
      <color theme="1"/>
      <name val="Arial"/>
      <family val="2"/>
    </font>
    <font>
      <sz val="7"/>
      <color theme="1"/>
      <name val="Arial"/>
      <family val="2"/>
    </font>
    <font>
      <i/>
      <sz val="9"/>
      <color theme="1"/>
      <name val="Arial"/>
      <family val="2"/>
    </font>
    <font>
      <sz val="9"/>
      <color rgb="FF000000"/>
      <name val="Noto Sans Symbols"/>
    </font>
    <font>
      <sz val="9"/>
      <color rgb="FF000000"/>
      <name val="Times New Roman"/>
      <family val="1"/>
    </font>
    <font>
      <u/>
      <sz val="9"/>
      <color rgb="FF000000"/>
      <name val="Noto Sans Symbols"/>
    </font>
    <font>
      <b/>
      <sz val="9"/>
      <color rgb="FF000000"/>
      <name val="Times New Roman"/>
      <family val="1"/>
    </font>
    <font>
      <b/>
      <sz val="9"/>
      <color theme="1"/>
      <name val="Times New Roman"/>
      <family val="1"/>
    </font>
    <font>
      <sz val="9"/>
      <color theme="1"/>
      <name val="Times New Roman"/>
      <family val="1"/>
    </font>
    <font>
      <b/>
      <sz val="9"/>
      <color rgb="FF000000"/>
      <name val="EB Garamond"/>
    </font>
    <font>
      <b/>
      <i/>
      <sz val="9"/>
      <color rgb="FF000000"/>
      <name val="Times New Roman"/>
      <family val="1"/>
    </font>
    <font>
      <i/>
      <sz val="9"/>
      <color rgb="FF000000"/>
      <name val="Times New Roman"/>
      <family val="1"/>
    </font>
    <font>
      <sz val="10"/>
      <color rgb="FF000000"/>
      <name val="Times New Roman"/>
      <family val="1"/>
    </font>
    <font>
      <b/>
      <sz val="11"/>
      <color theme="1"/>
      <name val="Times New Roman"/>
      <family val="1"/>
    </font>
    <font>
      <u/>
      <sz val="10"/>
      <color rgb="FF1155CC"/>
      <name val="Arial"/>
      <family val="2"/>
    </font>
    <font>
      <sz val="10"/>
      <color rgb="FF00B050"/>
      <name val="Arial"/>
      <family val="2"/>
    </font>
    <font>
      <i/>
      <sz val="10"/>
      <color rgb="FF000000"/>
      <name val="Arial"/>
      <family val="2"/>
    </font>
    <font>
      <b/>
      <i/>
      <sz val="10"/>
      <color rgb="FF000000"/>
      <name val="Arial"/>
      <family val="2"/>
    </font>
    <font>
      <sz val="10"/>
      <color rgb="FFFF0000"/>
      <name val="Arial"/>
      <family val="2"/>
    </font>
    <font>
      <u/>
      <sz val="9"/>
      <color theme="1"/>
      <name val="Arial"/>
      <family val="2"/>
    </font>
    <font>
      <b/>
      <i/>
      <sz val="9"/>
      <color theme="1"/>
      <name val="Arial"/>
      <family val="2"/>
    </font>
    <font>
      <sz val="7"/>
      <color rgb="FF000000"/>
      <name val="Times New Roman"/>
      <family val="1"/>
    </font>
    <font>
      <u/>
      <sz val="9"/>
      <color rgb="FF1155CC"/>
      <name val="Times New Roman"/>
      <family val="1"/>
    </font>
    <font>
      <sz val="9"/>
      <color rgb="FF0000FF"/>
      <name val="Arial"/>
      <family val="2"/>
    </font>
    <font>
      <i/>
      <sz val="9"/>
      <color rgb="FF000000"/>
      <name val="Adobe Garamond Pro"/>
    </font>
    <font>
      <sz val="9"/>
      <color rgb="FF000000"/>
      <name val="Adobe Garamond Pro"/>
    </font>
    <font>
      <b/>
      <sz val="7"/>
      <color theme="1"/>
      <name val="Arial"/>
      <family val="2"/>
    </font>
    <font>
      <b/>
      <sz val="10"/>
      <name val="Arial"/>
      <family val="2"/>
    </font>
    <font>
      <b/>
      <sz val="10"/>
      <color rgb="FF000000"/>
      <name val="Arial"/>
      <family val="2"/>
      <scheme val="minor"/>
    </font>
    <font>
      <sz val="10"/>
      <color rgb="FF000000"/>
      <name val="Arial"/>
      <family val="2"/>
      <scheme val="minor"/>
    </font>
    <font>
      <sz val="10"/>
      <color rgb="FF000000"/>
      <name val="Arial"/>
      <family val="2"/>
      <scheme val="minor"/>
    </font>
    <font>
      <sz val="11"/>
      <color rgb="FF000000"/>
      <name val="Aptos Narrow"/>
      <family val="2"/>
    </font>
    <font>
      <sz val="10"/>
      <color rgb="FF000000"/>
      <name val="Arial"/>
      <family val="2"/>
      <scheme val="major"/>
    </font>
    <font>
      <b/>
      <sz val="10"/>
      <color rgb="FF000000"/>
      <name val="Arial"/>
      <family val="2"/>
      <scheme val="major"/>
    </font>
    <font>
      <u/>
      <sz val="10"/>
      <color theme="10"/>
      <name val="Arial"/>
      <family val="2"/>
      <scheme val="minor"/>
    </font>
    <font>
      <sz val="10"/>
      <color rgb="FF000000"/>
      <name val="Arial"/>
      <scheme val="minor"/>
    </font>
    <font>
      <sz val="12"/>
      <color rgb="FF242424"/>
      <name val="Calibri"/>
      <family val="2"/>
    </font>
  </fonts>
  <fills count="11">
    <fill>
      <patternFill patternType="none"/>
    </fill>
    <fill>
      <patternFill patternType="gray125"/>
    </fill>
    <fill>
      <patternFill patternType="solid">
        <fgColor rgb="FFC0C0C0"/>
        <bgColor rgb="FFC0C0C0"/>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rgb="FFBFBFBF"/>
        <bgColor rgb="FFBFBFBF"/>
      </patternFill>
    </fill>
    <fill>
      <patternFill patternType="solid">
        <fgColor theme="0"/>
        <bgColor theme="0"/>
      </patternFill>
    </fill>
    <fill>
      <patternFill patternType="solid">
        <fgColor theme="2" tint="-0.14999847407452621"/>
        <bgColor rgb="FFD8D8D8"/>
      </patternFill>
    </fill>
    <fill>
      <patternFill patternType="solid">
        <fgColor theme="2" tint="-0.14999847407452621"/>
        <bgColor indexed="64"/>
      </patternFill>
    </fill>
    <fill>
      <patternFill patternType="solid">
        <fgColor rgb="FFFFFF00"/>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hair">
        <color rgb="FF000000"/>
      </left>
      <right style="hair">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
      <left/>
      <right style="medium">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0" fontId="58" fillId="0" borderId="21"/>
    <xf numFmtId="0" fontId="59" fillId="0" borderId="21"/>
    <xf numFmtId="0" fontId="63" fillId="0" borderId="0" applyNumberFormat="0" applyFill="0" applyBorder="0" applyAlignment="0" applyProtection="0"/>
    <xf numFmtId="0" fontId="64" fillId="0" borderId="21"/>
  </cellStyleXfs>
  <cellXfs count="560">
    <xf numFmtId="0" fontId="0" fillId="0" borderId="0" xfId="0"/>
    <xf numFmtId="0" fontId="4" fillId="0" borderId="0" xfId="0" applyFont="1"/>
    <xf numFmtId="0" fontId="3" fillId="0" borderId="1" xfId="0" applyFont="1" applyBorder="1" applyAlignment="1">
      <alignment horizontal="left" vertical="top" wrapText="1"/>
    </xf>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0" xfId="0" applyFont="1" applyAlignment="1">
      <alignment horizontal="right"/>
    </xf>
    <xf numFmtId="0" fontId="6" fillId="0" borderId="1" xfId="0" applyFont="1" applyBorder="1" applyAlignment="1">
      <alignment horizontal="left" vertical="top" wrapText="1"/>
    </xf>
    <xf numFmtId="0" fontId="3" fillId="0" borderId="0" xfId="0" applyFont="1" applyAlignment="1">
      <alignment wrapText="1"/>
    </xf>
    <xf numFmtId="0" fontId="3" fillId="0" borderId="1" xfId="0" applyFont="1" applyBorder="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vertical="top"/>
    </xf>
    <xf numFmtId="0" fontId="3" fillId="0" borderId="1" xfId="0" applyFont="1" applyBorder="1" applyAlignment="1">
      <alignment horizontal="left" vertical="center" wrapText="1"/>
    </xf>
    <xf numFmtId="37" fontId="3" fillId="0" borderId="1" xfId="0" applyNumberFormat="1" applyFont="1" applyBorder="1" applyAlignment="1">
      <alignment horizontal="right"/>
    </xf>
    <xf numFmtId="0" fontId="3" fillId="0" borderId="1" xfId="0" applyFont="1" applyBorder="1" applyAlignment="1">
      <alignment horizontal="left" vertical="center"/>
    </xf>
    <xf numFmtId="0" fontId="10" fillId="0" borderId="1" xfId="0" applyFont="1" applyBorder="1" applyAlignment="1">
      <alignment vertical="center"/>
    </xf>
    <xf numFmtId="37" fontId="4" fillId="0" borderId="1" xfId="0" applyNumberFormat="1" applyFont="1" applyBorder="1" applyAlignment="1">
      <alignment horizontal="right"/>
    </xf>
    <xf numFmtId="0" fontId="11" fillId="3" borderId="9" xfId="0" applyFont="1" applyFill="1" applyBorder="1" applyAlignment="1">
      <alignment horizontal="right"/>
    </xf>
    <xf numFmtId="0" fontId="3" fillId="0" borderId="1" xfId="0" applyFont="1" applyBorder="1" applyAlignment="1">
      <alignment horizontal="right"/>
    </xf>
    <xf numFmtId="0" fontId="4" fillId="0" borderId="1" xfId="0" applyFont="1" applyBorder="1" applyAlignment="1">
      <alignment horizontal="right"/>
    </xf>
    <xf numFmtId="0" fontId="11" fillId="0" borderId="0" xfId="0" applyFont="1" applyAlignment="1">
      <alignment vertical="center"/>
    </xf>
    <xf numFmtId="0" fontId="4" fillId="0" borderId="4" xfId="0" applyFont="1" applyBorder="1" applyAlignment="1">
      <alignment horizontal="right"/>
    </xf>
    <xf numFmtId="0" fontId="4" fillId="0" borderId="0" xfId="0" applyFont="1" applyAlignment="1">
      <alignment horizontal="right"/>
    </xf>
    <xf numFmtId="0" fontId="12" fillId="0" borderId="0" xfId="0" applyFont="1"/>
    <xf numFmtId="37" fontId="3" fillId="0" borderId="3" xfId="0" applyNumberFormat="1" applyFont="1" applyBorder="1"/>
    <xf numFmtId="37" fontId="3" fillId="0" borderId="0" xfId="0" applyNumberFormat="1" applyFont="1" applyAlignment="1">
      <alignment horizontal="right"/>
    </xf>
    <xf numFmtId="37" fontId="4" fillId="0" borderId="0" xfId="0" applyNumberFormat="1" applyFont="1" applyAlignment="1">
      <alignment horizontal="right"/>
    </xf>
    <xf numFmtId="0" fontId="14" fillId="0" borderId="0" xfId="0" applyFont="1"/>
    <xf numFmtId="37" fontId="3" fillId="0" borderId="0" xfId="0" applyNumberFormat="1" applyFont="1"/>
    <xf numFmtId="0" fontId="15" fillId="0" borderId="0" xfId="0" applyFont="1" applyAlignment="1">
      <alignment horizontal="left" vertical="center" wrapText="1"/>
    </xf>
    <xf numFmtId="0" fontId="13" fillId="0" borderId="0" xfId="0" applyFont="1" applyAlignment="1">
      <alignment horizontal="left" vertical="top"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8" fillId="0" borderId="1" xfId="0" applyFont="1" applyBorder="1" applyAlignment="1">
      <alignment vertical="center" wrapText="1"/>
    </xf>
    <xf numFmtId="0" fontId="18" fillId="0" borderId="0" xfId="0" applyFont="1" applyAlignment="1">
      <alignment vertical="center" wrapText="1"/>
    </xf>
    <xf numFmtId="0" fontId="13" fillId="0" borderId="0" xfId="0" applyFont="1" applyAlignment="1">
      <alignment horizontal="left" vertical="center" wrapText="1"/>
    </xf>
    <xf numFmtId="0" fontId="18" fillId="0" borderId="1" xfId="0" applyFont="1" applyBorder="1" applyAlignment="1">
      <alignment horizontal="left" vertical="center" wrapText="1"/>
    </xf>
    <xf numFmtId="0" fontId="4" fillId="0" borderId="1" xfId="0" applyFont="1" applyBorder="1" applyAlignment="1">
      <alignment horizontal="center" vertical="center" wrapText="1"/>
    </xf>
    <xf numFmtId="0" fontId="21" fillId="0" borderId="1" xfId="0" applyFont="1" applyBorder="1" applyAlignment="1">
      <alignment horizontal="left" vertical="center" wrapText="1"/>
    </xf>
    <xf numFmtId="0" fontId="4" fillId="3" borderId="1" xfId="0" applyFont="1" applyFill="1" applyBorder="1" applyAlignment="1">
      <alignment horizontal="center"/>
    </xf>
    <xf numFmtId="0" fontId="3" fillId="0" borderId="1" xfId="0" applyFont="1" applyBorder="1" applyAlignment="1">
      <alignment horizontal="right" wrapText="1"/>
    </xf>
    <xf numFmtId="10" fontId="3" fillId="0" borderId="1" xfId="0" applyNumberFormat="1" applyFont="1" applyBorder="1" applyAlignment="1">
      <alignment horizontal="center" vertical="center"/>
    </xf>
    <xf numFmtId="0" fontId="3" fillId="0" borderId="0" xfId="0" applyFont="1" applyAlignment="1">
      <alignment horizontal="right" vertical="top"/>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3" xfId="0" applyFont="1" applyBorder="1"/>
    <xf numFmtId="0" fontId="13" fillId="3" borderId="1" xfId="0" applyFont="1" applyFill="1" applyBorder="1" applyAlignment="1">
      <alignment horizontal="center" wrapText="1"/>
    </xf>
    <xf numFmtId="0" fontId="3" fillId="0" borderId="11" xfId="0" applyFont="1" applyBorder="1"/>
    <xf numFmtId="0" fontId="14" fillId="0" borderId="0" xfId="0" applyFont="1" applyAlignment="1">
      <alignment vertical="top"/>
    </xf>
    <xf numFmtId="0" fontId="3" fillId="2" borderId="1" xfId="0" applyFont="1" applyFill="1" applyBorder="1" applyAlignment="1">
      <alignment vertical="center"/>
    </xf>
    <xf numFmtId="0" fontId="3" fillId="0" borderId="0" xfId="0" applyFont="1" applyAlignment="1">
      <alignment horizontal="center" vertical="top" wrapText="1"/>
    </xf>
    <xf numFmtId="9" fontId="3" fillId="0" borderId="1" xfId="0" applyNumberFormat="1" applyFont="1" applyBorder="1" applyAlignment="1">
      <alignment horizontal="center" vertical="center" wrapText="1"/>
    </xf>
    <xf numFmtId="0" fontId="3" fillId="0" borderId="1" xfId="0" applyFont="1" applyBorder="1"/>
    <xf numFmtId="0" fontId="3" fillId="0" borderId="1" xfId="0" applyFont="1" applyBorder="1" applyAlignment="1">
      <alignment wrapText="1"/>
    </xf>
    <xf numFmtId="0" fontId="4" fillId="3" borderId="1" xfId="0" applyFont="1" applyFill="1" applyBorder="1" applyAlignment="1">
      <alignment horizontal="center" vertical="center" wrapText="1"/>
    </xf>
    <xf numFmtId="166" fontId="3" fillId="0" borderId="1" xfId="0" applyNumberFormat="1" applyFont="1" applyBorder="1" applyAlignment="1">
      <alignment horizontal="center" vertical="center"/>
    </xf>
    <xf numFmtId="0" fontId="4" fillId="3" borderId="1" xfId="0" applyFont="1" applyFill="1" applyBorder="1" applyAlignment="1">
      <alignment vertical="center"/>
    </xf>
    <xf numFmtId="0" fontId="4" fillId="0" borderId="0" xfId="0" applyFont="1" applyAlignment="1">
      <alignment horizontal="center" vertical="center"/>
    </xf>
    <xf numFmtId="0" fontId="3" fillId="0" borderId="1" xfId="0" applyFont="1" applyBorder="1" applyAlignment="1">
      <alignment vertical="center"/>
    </xf>
    <xf numFmtId="37" fontId="3" fillId="0" borderId="1" xfId="0" applyNumberFormat="1" applyFont="1" applyBorder="1" applyAlignment="1">
      <alignment horizontal="center" vertical="center"/>
    </xf>
    <xf numFmtId="37" fontId="3" fillId="0" borderId="0" xfId="0" applyNumberFormat="1" applyFont="1" applyAlignment="1">
      <alignment vertical="center"/>
    </xf>
    <xf numFmtId="0" fontId="4" fillId="0" borderId="1" xfId="0" applyFont="1" applyBorder="1" applyAlignment="1">
      <alignment vertical="center"/>
    </xf>
    <xf numFmtId="37" fontId="4" fillId="0" borderId="1" xfId="0" applyNumberFormat="1" applyFont="1" applyBorder="1" applyAlignment="1">
      <alignment horizontal="center" vertical="center"/>
    </xf>
    <xf numFmtId="0" fontId="3" fillId="0" borderId="0" xfId="0" applyFont="1" applyAlignment="1">
      <alignment horizontal="left" vertical="center"/>
    </xf>
    <xf numFmtId="49" fontId="26" fillId="0" borderId="0" xfId="0" applyNumberFormat="1" applyFont="1" applyAlignment="1">
      <alignment horizontal="center" vertical="center"/>
    </xf>
    <xf numFmtId="0" fontId="3" fillId="0" borderId="3" xfId="0" applyFont="1" applyBorder="1" applyAlignment="1">
      <alignment horizontal="left" vertical="top"/>
    </xf>
    <xf numFmtId="0" fontId="4" fillId="3" borderId="1" xfId="0" applyFont="1" applyFill="1" applyBorder="1"/>
    <xf numFmtId="0" fontId="27" fillId="3" borderId="1" xfId="0" applyFont="1" applyFill="1" applyBorder="1" applyAlignment="1">
      <alignment horizontal="center" vertical="center" wrapText="1"/>
    </xf>
    <xf numFmtId="0" fontId="3" fillId="3" borderId="1" xfId="0" applyFont="1" applyFill="1" applyBorder="1"/>
    <xf numFmtId="49" fontId="3" fillId="0" borderId="1" xfId="0" applyNumberFormat="1" applyFont="1" applyBorder="1" applyAlignment="1">
      <alignment horizontal="center" vertical="center"/>
    </xf>
    <xf numFmtId="166" fontId="3" fillId="0" borderId="0" xfId="0" applyNumberFormat="1" applyFont="1" applyAlignment="1">
      <alignment horizontal="right"/>
    </xf>
    <xf numFmtId="2" fontId="3" fillId="0" borderId="3" xfId="0" applyNumberFormat="1" applyFont="1" applyBorder="1" applyAlignment="1">
      <alignment horizontal="center" wrapText="1"/>
    </xf>
    <xf numFmtId="0" fontId="3" fillId="0" borderId="3" xfId="0" applyFont="1" applyBorder="1" applyAlignment="1">
      <alignment horizontal="center" vertical="top" wrapText="1"/>
    </xf>
    <xf numFmtId="0" fontId="1" fillId="0" borderId="0" xfId="0" applyFont="1" applyAlignment="1">
      <alignment horizontal="center" vertical="center"/>
    </xf>
    <xf numFmtId="49" fontId="3" fillId="0" borderId="0" xfId="0" applyNumberFormat="1" applyFont="1" applyAlignment="1">
      <alignment horizontal="center"/>
    </xf>
    <xf numFmtId="9" fontId="4" fillId="3" borderId="1" xfId="0" applyNumberFormat="1" applyFont="1" applyFill="1" applyBorder="1" applyAlignment="1">
      <alignment horizontal="center" vertical="center" wrapText="1"/>
    </xf>
    <xf numFmtId="9" fontId="23" fillId="3" borderId="1" xfId="0" applyNumberFormat="1" applyFont="1" applyFill="1" applyBorder="1" applyAlignment="1">
      <alignment horizontal="center" vertical="center" wrapText="1"/>
    </xf>
    <xf numFmtId="9"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0" fontId="23" fillId="3" borderId="1" xfId="0" applyFont="1" applyFill="1" applyBorder="1" applyAlignment="1">
      <alignment horizontal="center" vertical="center" wrapText="1"/>
    </xf>
    <xf numFmtId="49" fontId="3" fillId="0" borderId="0" xfId="0" applyNumberFormat="1" applyFont="1" applyAlignment="1">
      <alignment horizontal="left" vertical="center"/>
    </xf>
    <xf numFmtId="167" fontId="3" fillId="0" borderId="1" xfId="0" applyNumberFormat="1" applyFont="1" applyBorder="1" applyAlignment="1">
      <alignment horizontal="center" vertical="center"/>
    </xf>
    <xf numFmtId="0" fontId="23" fillId="3" borderId="1" xfId="0" applyFont="1" applyFill="1" applyBorder="1" applyAlignment="1">
      <alignment horizontal="left" vertical="top" wrapText="1"/>
    </xf>
    <xf numFmtId="0" fontId="4" fillId="3" borderId="8" xfId="0" applyFont="1" applyFill="1" applyBorder="1" applyAlignment="1">
      <alignment horizontal="left" vertical="top" wrapText="1"/>
    </xf>
    <xf numFmtId="167" fontId="3" fillId="0" borderId="0" xfId="0" applyNumberFormat="1" applyFont="1" applyAlignment="1">
      <alignment horizontal="right"/>
    </xf>
    <xf numFmtId="168" fontId="3" fillId="0" borderId="1"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23" fillId="0" borderId="3"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3" borderId="1" xfId="0" applyFont="1" applyFill="1" applyBorder="1" applyAlignment="1">
      <alignment horizontal="center" wrapText="1"/>
    </xf>
    <xf numFmtId="0" fontId="4" fillId="3" borderId="12" xfId="0" applyFont="1" applyFill="1" applyBorder="1"/>
    <xf numFmtId="5" fontId="3" fillId="0" borderId="1" xfId="0" applyNumberFormat="1" applyFont="1" applyBorder="1" applyAlignment="1">
      <alignment horizontal="right"/>
    </xf>
    <xf numFmtId="169" fontId="4" fillId="0" borderId="1" xfId="0" applyNumberFormat="1" applyFont="1" applyBorder="1"/>
    <xf numFmtId="169" fontId="3" fillId="0" borderId="1" xfId="0" applyNumberFormat="1" applyFont="1" applyBorder="1" applyAlignment="1">
      <alignment horizontal="right"/>
    </xf>
    <xf numFmtId="0" fontId="16" fillId="3" borderId="1" xfId="0" applyFont="1" applyFill="1" applyBorder="1"/>
    <xf numFmtId="0" fontId="13" fillId="3" borderId="1" xfId="0" applyFont="1" applyFill="1" applyBorder="1" applyAlignment="1">
      <alignment horizontal="center" vertical="center" wrapText="1"/>
    </xf>
    <xf numFmtId="0" fontId="13" fillId="0" borderId="1" xfId="0" applyFont="1" applyBorder="1" applyAlignment="1">
      <alignment vertical="top"/>
    </xf>
    <xf numFmtId="0" fontId="16" fillId="0" borderId="1" xfId="0" applyFont="1" applyBorder="1" applyAlignment="1">
      <alignment horizontal="center" vertical="center"/>
    </xf>
    <xf numFmtId="170" fontId="16" fillId="0" borderId="1" xfId="0" applyNumberFormat="1" applyFont="1" applyBorder="1" applyAlignment="1">
      <alignment horizontal="center" vertical="center"/>
    </xf>
    <xf numFmtId="171" fontId="16" fillId="0" borderId="1" xfId="0" applyNumberFormat="1" applyFont="1" applyBorder="1" applyAlignment="1">
      <alignment horizontal="center" vertical="center"/>
    </xf>
    <xf numFmtId="0" fontId="13" fillId="0" borderId="1" xfId="0" applyFont="1" applyBorder="1" applyAlignment="1">
      <alignment vertical="center"/>
    </xf>
    <xf numFmtId="0" fontId="16" fillId="0" borderId="1" xfId="0" applyFont="1" applyBorder="1" applyAlignment="1">
      <alignment vertical="top"/>
    </xf>
    <xf numFmtId="172" fontId="16" fillId="0" borderId="1" xfId="0" applyNumberFormat="1" applyFont="1" applyBorder="1" applyAlignment="1">
      <alignment horizontal="center" vertical="center"/>
    </xf>
    <xf numFmtId="0" fontId="16" fillId="0" borderId="0" xfId="0" applyFont="1" applyAlignment="1">
      <alignment vertical="top"/>
    </xf>
    <xf numFmtId="1" fontId="4" fillId="0" borderId="1" xfId="0" applyNumberFormat="1" applyFont="1" applyBorder="1" applyAlignment="1">
      <alignment horizontal="center" vertical="center" wrapText="1"/>
    </xf>
    <xf numFmtId="0" fontId="16" fillId="0" borderId="5" xfId="0" applyFont="1" applyBorder="1" applyAlignment="1">
      <alignment vertical="center" wrapText="1"/>
    </xf>
    <xf numFmtId="3" fontId="3" fillId="0" borderId="5" xfId="0" applyNumberFormat="1" applyFont="1" applyBorder="1" applyAlignment="1">
      <alignment horizontal="center" vertical="center" wrapText="1"/>
    </xf>
    <xf numFmtId="10" fontId="3" fillId="0" borderId="5" xfId="0" applyNumberFormat="1" applyFont="1" applyBorder="1" applyAlignment="1">
      <alignment horizontal="center" vertical="center" wrapText="1"/>
    </xf>
    <xf numFmtId="167" fontId="3" fillId="0" borderId="5" xfId="0" applyNumberFormat="1" applyFont="1" applyBorder="1" applyAlignment="1">
      <alignment horizontal="center" vertical="center" wrapText="1"/>
    </xf>
    <xf numFmtId="0" fontId="16" fillId="0" borderId="1" xfId="0" applyFont="1" applyBorder="1" applyAlignment="1">
      <alignment vertical="center" wrapText="1"/>
    </xf>
    <xf numFmtId="3"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1" fontId="3" fillId="0" borderId="3" xfId="0" applyNumberFormat="1" applyFont="1" applyBorder="1" applyAlignment="1">
      <alignment horizontal="center"/>
    </xf>
    <xf numFmtId="167" fontId="3" fillId="0" borderId="3" xfId="0" applyNumberFormat="1" applyFont="1" applyBorder="1" applyAlignment="1">
      <alignment horizontal="center"/>
    </xf>
    <xf numFmtId="166" fontId="3" fillId="0" borderId="0" xfId="0" applyNumberFormat="1" applyFont="1"/>
    <xf numFmtId="166" fontId="3" fillId="0" borderId="0" xfId="0" applyNumberFormat="1" applyFont="1" applyAlignment="1">
      <alignment horizontal="center" vertical="center"/>
    </xf>
    <xf numFmtId="0" fontId="3" fillId="5" borderId="21" xfId="0" applyFont="1" applyFill="1" applyBorder="1"/>
    <xf numFmtId="0" fontId="13" fillId="3" borderId="1" xfId="0" applyFont="1" applyFill="1" applyBorder="1" applyAlignment="1">
      <alignment horizontal="center"/>
    </xf>
    <xf numFmtId="0" fontId="3" fillId="2" borderId="1" xfId="0" applyFont="1" applyFill="1" applyBorder="1" applyAlignment="1">
      <alignment horizontal="center"/>
    </xf>
    <xf numFmtId="0" fontId="4" fillId="0" borderId="0" xfId="0" applyFont="1" applyAlignment="1">
      <alignment vertical="top"/>
    </xf>
    <xf numFmtId="0" fontId="16" fillId="0" borderId="1" xfId="0" applyFont="1" applyBorder="1" applyAlignment="1">
      <alignment horizontal="center" vertical="top" wrapText="1"/>
    </xf>
    <xf numFmtId="0" fontId="16"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6" fillId="0" borderId="1" xfId="0" applyFont="1" applyBorder="1" applyAlignment="1">
      <alignment vertical="top"/>
    </xf>
    <xf numFmtId="0" fontId="17" fillId="0" borderId="0" xfId="0" applyFont="1" applyAlignment="1">
      <alignment wrapText="1"/>
    </xf>
    <xf numFmtId="49" fontId="4" fillId="0" borderId="1" xfId="0" applyNumberFormat="1" applyFont="1" applyBorder="1" applyAlignment="1">
      <alignment horizontal="center"/>
    </xf>
    <xf numFmtId="0" fontId="6" fillId="0" borderId="22" xfId="0" applyFont="1" applyBorder="1" applyAlignment="1">
      <alignment vertical="top" wrapText="1"/>
    </xf>
    <xf numFmtId="0" fontId="6" fillId="0" borderId="23" xfId="0" applyFont="1" applyBorder="1" applyAlignment="1">
      <alignment vertical="top" wrapText="1"/>
    </xf>
    <xf numFmtId="0" fontId="6" fillId="7" borderId="24" xfId="0" applyFont="1" applyFill="1" applyBorder="1" applyAlignment="1">
      <alignment vertical="top" wrapText="1"/>
    </xf>
    <xf numFmtId="0" fontId="6" fillId="0" borderId="25" xfId="0" applyFont="1" applyBorder="1" applyAlignment="1">
      <alignment vertical="top" wrapText="1"/>
    </xf>
    <xf numFmtId="49" fontId="3" fillId="0" borderId="1" xfId="0" applyNumberFormat="1" applyFont="1" applyBorder="1" applyAlignment="1">
      <alignment horizontal="left" vertical="center"/>
    </xf>
    <xf numFmtId="10" fontId="4" fillId="0" borderId="1" xfId="0" applyNumberFormat="1" applyFont="1" applyBorder="1" applyAlignment="1">
      <alignment horizontal="center" vertical="center"/>
    </xf>
    <xf numFmtId="0" fontId="55" fillId="3" borderId="1" xfId="0" applyFont="1" applyFill="1" applyBorder="1" applyAlignment="1">
      <alignment horizontal="center" vertical="center" wrapText="1"/>
    </xf>
    <xf numFmtId="0" fontId="3" fillId="0" borderId="5" xfId="0" applyFont="1" applyBorder="1" applyAlignment="1">
      <alignment horizontal="left" vertical="center" wrapText="1"/>
    </xf>
    <xf numFmtId="0" fontId="4" fillId="8" borderId="8" xfId="0" applyFont="1" applyFill="1" applyBorder="1" applyAlignment="1">
      <alignment vertical="center"/>
    </xf>
    <xf numFmtId="0" fontId="56" fillId="9" borderId="27" xfId="0" applyFont="1" applyFill="1" applyBorder="1" applyAlignment="1">
      <alignment wrapText="1"/>
    </xf>
    <xf numFmtId="0" fontId="4" fillId="9" borderId="4" xfId="0" applyFont="1" applyFill="1" applyBorder="1" applyAlignment="1">
      <alignment horizontal="center" vertical="center"/>
    </xf>
    <xf numFmtId="0" fontId="4" fillId="9" borderId="2" xfId="0" applyFont="1" applyFill="1" applyBorder="1" applyAlignment="1">
      <alignment horizontal="center" vertical="center"/>
    </xf>
    <xf numFmtId="0" fontId="4" fillId="9" borderId="7" xfId="0" applyFont="1" applyFill="1" applyBorder="1" applyAlignment="1">
      <alignment horizontal="center" vertical="center"/>
    </xf>
    <xf numFmtId="0" fontId="56" fillId="9" borderId="27" xfId="0" applyFont="1" applyFill="1" applyBorder="1"/>
    <xf numFmtId="0" fontId="4" fillId="0" borderId="0" xfId="0" applyFont="1" applyAlignment="1">
      <alignment vertical="center" wrapText="1"/>
    </xf>
    <xf numFmtId="0" fontId="4" fillId="0" borderId="3" xfId="0" applyFont="1" applyBorder="1" applyAlignment="1">
      <alignment vertical="top"/>
    </xf>
    <xf numFmtId="0" fontId="0" fillId="0" borderId="0" xfId="0" applyAlignment="1">
      <alignment horizontal="center" vertical="center" wrapText="1"/>
    </xf>
    <xf numFmtId="0" fontId="3" fillId="0" borderId="8" xfId="0" applyFont="1" applyBorder="1" applyAlignment="1">
      <alignment horizontal="left" vertical="top" wrapText="1"/>
    </xf>
    <xf numFmtId="167" fontId="3" fillId="0" borderId="9" xfId="0" applyNumberFormat="1" applyFont="1" applyBorder="1" applyAlignment="1">
      <alignment horizontal="center" vertical="center"/>
    </xf>
    <xf numFmtId="167" fontId="3" fillId="0" borderId="12" xfId="0" applyNumberFormat="1" applyFont="1" applyBorder="1" applyAlignment="1">
      <alignment horizontal="center" vertical="center"/>
    </xf>
    <xf numFmtId="0" fontId="4" fillId="8" borderId="1" xfId="0" applyFont="1" applyFill="1" applyBorder="1"/>
    <xf numFmtId="0" fontId="4" fillId="9" borderId="1" xfId="0" applyFont="1" applyFill="1" applyBorder="1" applyAlignment="1">
      <alignment horizontal="center"/>
    </xf>
    <xf numFmtId="167" fontId="3" fillId="2" borderId="1" xfId="0" applyNumberFormat="1" applyFont="1" applyFill="1" applyBorder="1" applyAlignment="1">
      <alignment horizontal="center"/>
    </xf>
    <xf numFmtId="0" fontId="13" fillId="3" borderId="12" xfId="0" applyFont="1" applyFill="1" applyBorder="1" applyAlignment="1">
      <alignment horizontal="center" vertical="center"/>
    </xf>
    <xf numFmtId="0" fontId="13" fillId="3" borderId="12" xfId="0" applyFont="1" applyFill="1" applyBorder="1" applyAlignment="1">
      <alignment horizontal="center" vertical="center" wrapText="1"/>
    </xf>
    <xf numFmtId="0" fontId="3" fillId="0" borderId="21" xfId="1" applyFont="1"/>
    <xf numFmtId="0" fontId="58" fillId="0" borderId="21" xfId="1"/>
    <xf numFmtId="0" fontId="3" fillId="0" borderId="21" xfId="1" applyFont="1" applyAlignment="1">
      <alignment horizontal="left" vertical="top"/>
    </xf>
    <xf numFmtId="0" fontId="4" fillId="0" borderId="21" xfId="1" applyFont="1" applyAlignment="1">
      <alignment horizontal="left" vertical="top"/>
    </xf>
    <xf numFmtId="0" fontId="4" fillId="0" borderId="21" xfId="1" applyFont="1"/>
    <xf numFmtId="0" fontId="3" fillId="0" borderId="1" xfId="1" applyFont="1" applyBorder="1" applyAlignment="1">
      <alignment horizontal="left" vertical="top" wrapText="1"/>
    </xf>
    <xf numFmtId="0" fontId="5" fillId="0" borderId="21" xfId="1" applyFont="1" applyAlignment="1">
      <alignment horizontal="left" vertical="top" wrapText="1"/>
    </xf>
    <xf numFmtId="0" fontId="3" fillId="0" borderId="2" xfId="1" applyFont="1" applyBorder="1" applyAlignment="1">
      <alignment horizontal="center" vertical="center" wrapText="1"/>
    </xf>
    <xf numFmtId="0" fontId="3" fillId="0" borderId="1" xfId="1" applyFont="1" applyBorder="1" applyAlignment="1">
      <alignment horizontal="center" vertical="center" wrapText="1"/>
    </xf>
    <xf numFmtId="0" fontId="3" fillId="0" borderId="21" xfId="1" applyFont="1" applyAlignment="1">
      <alignment horizontal="right"/>
    </xf>
    <xf numFmtId="0" fontId="3" fillId="0" borderId="21" xfId="1" applyFont="1" applyAlignment="1">
      <alignment vertical="top" wrapText="1"/>
    </xf>
    <xf numFmtId="0" fontId="3" fillId="0" borderId="3" xfId="1" applyFont="1" applyBorder="1" applyAlignment="1">
      <alignment vertical="top" wrapText="1"/>
    </xf>
    <xf numFmtId="0" fontId="6" fillId="0" borderId="21" xfId="1" applyFont="1" applyAlignment="1">
      <alignment vertical="top" wrapText="1"/>
    </xf>
    <xf numFmtId="0" fontId="6" fillId="0" borderId="1" xfId="1" applyFont="1" applyBorder="1" applyAlignment="1">
      <alignment horizontal="left" vertical="top" wrapText="1"/>
    </xf>
    <xf numFmtId="0" fontId="3" fillId="0" borderId="21" xfId="1" applyFont="1" applyAlignment="1">
      <alignment wrapText="1"/>
    </xf>
    <xf numFmtId="0" fontId="3" fillId="0" borderId="1" xfId="1" applyFont="1" applyBorder="1" applyAlignment="1">
      <alignment horizontal="center" vertical="center"/>
    </xf>
    <xf numFmtId="0" fontId="3" fillId="0" borderId="21" xfId="1" applyFont="1" applyAlignment="1">
      <alignment horizontal="left"/>
    </xf>
    <xf numFmtId="49" fontId="3" fillId="0" borderId="21" xfId="1" applyNumberFormat="1" applyFont="1" applyAlignment="1">
      <alignment horizontal="center" vertical="center"/>
    </xf>
    <xf numFmtId="14" fontId="3" fillId="0" borderId="21" xfId="1" applyNumberFormat="1" applyFont="1"/>
    <xf numFmtId="49" fontId="3" fillId="0" borderId="21" xfId="1" applyNumberFormat="1" applyFont="1" applyAlignment="1">
      <alignment horizontal="left"/>
    </xf>
    <xf numFmtId="49" fontId="3" fillId="0" borderId="21" xfId="1" applyNumberFormat="1" applyFont="1" applyAlignment="1">
      <alignment vertical="center"/>
    </xf>
    <xf numFmtId="0" fontId="8" fillId="0" borderId="21" xfId="1" applyFont="1" applyAlignment="1">
      <alignment horizontal="left" vertical="top"/>
    </xf>
    <xf numFmtId="0" fontId="9" fillId="0" borderId="21" xfId="1" applyFont="1"/>
    <xf numFmtId="0" fontId="3" fillId="0" borderId="21" xfId="1" applyFont="1" applyAlignment="1">
      <alignment vertical="top"/>
    </xf>
    <xf numFmtId="0" fontId="1" fillId="2" borderId="26" xfId="2" applyFont="1" applyFill="1" applyBorder="1" applyAlignment="1">
      <alignment horizontal="center" vertical="center" wrapText="1"/>
    </xf>
    <xf numFmtId="0" fontId="59" fillId="0" borderId="21" xfId="2"/>
    <xf numFmtId="0" fontId="32" fillId="0" borderId="21" xfId="2" applyFont="1" applyAlignment="1">
      <alignment horizontal="left" vertical="center"/>
    </xf>
    <xf numFmtId="0" fontId="33" fillId="0" borderId="21" xfId="2" applyFont="1" applyAlignment="1">
      <alignment horizontal="left" vertical="center"/>
    </xf>
    <xf numFmtId="0" fontId="34" fillId="0" borderId="21" xfId="2" applyFont="1" applyAlignment="1">
      <alignment horizontal="left" vertical="center"/>
    </xf>
    <xf numFmtId="0" fontId="35" fillId="0" borderId="21" xfId="2" applyFont="1" applyAlignment="1">
      <alignment horizontal="left" vertical="center"/>
    </xf>
    <xf numFmtId="0" fontId="36" fillId="0" borderId="21" xfId="2" applyFont="1" applyAlignment="1">
      <alignment horizontal="left" vertical="center"/>
    </xf>
    <xf numFmtId="0" fontId="37" fillId="0" borderId="21" xfId="2" applyFont="1" applyAlignment="1">
      <alignment horizontal="left" vertical="center"/>
    </xf>
    <xf numFmtId="0" fontId="38" fillId="0" borderId="21" xfId="2" applyFont="1" applyAlignment="1">
      <alignment horizontal="left" vertical="center"/>
    </xf>
    <xf numFmtId="0" fontId="39" fillId="0" borderId="21" xfId="2" applyFont="1" applyAlignment="1">
      <alignment horizontal="left" vertical="center"/>
    </xf>
    <xf numFmtId="0" fontId="40" fillId="0" borderId="21" xfId="2" applyFont="1" applyAlignment="1">
      <alignment horizontal="left" vertical="center"/>
    </xf>
    <xf numFmtId="0" fontId="41" fillId="0" borderId="21" xfId="2" applyFont="1" applyAlignment="1">
      <alignment horizontal="left" vertical="center"/>
    </xf>
    <xf numFmtId="0" fontId="42" fillId="0" borderId="21" xfId="2" applyFont="1" applyAlignment="1">
      <alignment horizontal="center" vertical="center"/>
    </xf>
    <xf numFmtId="0" fontId="6" fillId="0" borderId="8" xfId="0" applyFont="1" applyBorder="1"/>
    <xf numFmtId="49" fontId="3" fillId="0" borderId="27" xfId="0" applyNumberFormat="1" applyFont="1" applyBorder="1" applyAlignment="1">
      <alignment vertical="center"/>
    </xf>
    <xf numFmtId="0" fontId="3" fillId="0" borderId="21" xfId="1" applyFont="1" applyAlignment="1">
      <alignment horizontal="left" vertical="top" wrapText="1"/>
    </xf>
    <xf numFmtId="0" fontId="4" fillId="0" borderId="21" xfId="1" applyFont="1" applyAlignment="1">
      <alignment horizontal="left" vertical="center" wrapText="1"/>
    </xf>
    <xf numFmtId="0" fontId="3" fillId="0" borderId="21" xfId="1" applyFont="1" applyAlignment="1">
      <alignment horizontal="left" wrapText="1"/>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horizontal="left" vertical="top" wrapText="1"/>
    </xf>
    <xf numFmtId="0" fontId="2" fillId="0" borderId="3" xfId="0" applyFont="1" applyBorder="1"/>
    <xf numFmtId="0" fontId="4" fillId="0" borderId="0" xfId="0" applyFont="1" applyAlignment="1">
      <alignment horizontal="center" vertical="center" wrapText="1"/>
    </xf>
    <xf numFmtId="0" fontId="19"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top"/>
    </xf>
    <xf numFmtId="0" fontId="6" fillId="0" borderId="0" xfId="0" applyFont="1" applyAlignment="1">
      <alignment horizontal="left" vertical="top" wrapText="1"/>
    </xf>
    <xf numFmtId="0" fontId="4" fillId="0" borderId="0" xfId="0" applyFont="1" applyAlignment="1">
      <alignment horizontal="left" vertical="top" wrapText="1"/>
    </xf>
    <xf numFmtId="0" fontId="3" fillId="0" borderId="0" xfId="0" applyFont="1" applyAlignment="1">
      <alignment horizontal="left" vertical="top"/>
    </xf>
    <xf numFmtId="0" fontId="6" fillId="0" borderId="0" xfId="0" applyFont="1"/>
    <xf numFmtId="0" fontId="4" fillId="0" borderId="0" xfId="0" applyFont="1" applyAlignment="1">
      <alignment horizontal="left"/>
    </xf>
    <xf numFmtId="0" fontId="6" fillId="0" borderId="0" xfId="0" applyFont="1" applyAlignment="1">
      <alignment horizontal="left"/>
    </xf>
    <xf numFmtId="0" fontId="3" fillId="0" borderId="3" xfId="0" applyFont="1" applyBorder="1" applyAlignment="1">
      <alignment horizontal="center" wrapText="1"/>
    </xf>
    <xf numFmtId="0" fontId="4" fillId="0" borderId="0" xfId="0" applyFont="1" applyAlignment="1">
      <alignment vertical="top" wrapText="1"/>
    </xf>
    <xf numFmtId="0" fontId="3" fillId="0" borderId="0" xfId="0" applyFont="1" applyAlignment="1">
      <alignment horizontal="left"/>
    </xf>
    <xf numFmtId="0" fontId="16" fillId="0" borderId="0" xfId="0" applyFont="1" applyAlignment="1">
      <alignment wrapText="1"/>
    </xf>
    <xf numFmtId="0" fontId="3" fillId="0" borderId="3" xfId="0" applyFont="1" applyBorder="1" applyAlignment="1">
      <alignment horizontal="center"/>
    </xf>
    <xf numFmtId="0" fontId="6" fillId="0" borderId="0" xfId="0" applyFont="1" applyAlignment="1">
      <alignment wrapText="1"/>
    </xf>
    <xf numFmtId="0" fontId="14" fillId="0" borderId="0" xfId="0" applyFont="1" applyAlignment="1">
      <alignment horizontal="left" vertical="top"/>
    </xf>
    <xf numFmtId="0" fontId="3" fillId="0" borderId="0" xfId="0" applyFont="1"/>
    <xf numFmtId="0" fontId="4" fillId="3" borderId="6" xfId="0" applyFont="1" applyFill="1" applyBorder="1" applyAlignment="1">
      <alignment horizontal="center" vertical="center" wrapText="1"/>
    </xf>
    <xf numFmtId="0" fontId="7" fillId="0" borderId="0" xfId="0" applyFont="1" applyAlignment="1">
      <alignment horizontal="left" vertical="top" wrapText="1"/>
    </xf>
    <xf numFmtId="0" fontId="14" fillId="0" borderId="0" xfId="0" applyFont="1" applyAlignment="1">
      <alignment horizontal="left" vertical="top" wrapText="1"/>
    </xf>
    <xf numFmtId="0" fontId="4" fillId="0" borderId="0" xfId="0" applyFont="1" applyAlignment="1">
      <alignment horizontal="left" vertical="center"/>
    </xf>
    <xf numFmtId="0" fontId="3" fillId="0" borderId="8" xfId="0" applyFont="1" applyBorder="1" applyAlignment="1">
      <alignment horizontal="right"/>
    </xf>
    <xf numFmtId="0" fontId="3" fillId="0" borderId="9" xfId="0" applyFont="1" applyBorder="1"/>
    <xf numFmtId="37" fontId="4" fillId="0" borderId="9" xfId="0" applyNumberFormat="1" applyFont="1" applyBorder="1"/>
    <xf numFmtId="0" fontId="27" fillId="4" borderId="12" xfId="0" applyFont="1" applyFill="1" applyBorder="1" applyAlignment="1">
      <alignment horizontal="center" vertical="center" wrapText="1"/>
    </xf>
    <xf numFmtId="37" fontId="3" fillId="0" borderId="10" xfId="0" applyNumberFormat="1" applyFont="1" applyBorder="1" applyAlignment="1">
      <alignment horizontal="right"/>
    </xf>
    <xf numFmtId="0" fontId="4" fillId="0" borderId="8" xfId="0" applyFont="1" applyBorder="1"/>
    <xf numFmtId="37" fontId="4" fillId="0" borderId="10" xfId="0" applyNumberFormat="1" applyFont="1" applyBorder="1" applyAlignment="1">
      <alignment horizontal="right"/>
    </xf>
    <xf numFmtId="0" fontId="3" fillId="0" borderId="9" xfId="0" applyFont="1" applyBorder="1" applyAlignment="1">
      <alignment horizontal="center"/>
    </xf>
    <xf numFmtId="0" fontId="3" fillId="3" borderId="8" xfId="0" applyFont="1" applyFill="1" applyBorder="1"/>
    <xf numFmtId="0" fontId="3" fillId="0" borderId="8" xfId="0" applyFont="1" applyBorder="1" applyAlignment="1">
      <alignment vertical="top" wrapText="1"/>
    </xf>
    <xf numFmtId="0" fontId="4" fillId="3" borderId="8" xfId="0" applyFont="1" applyFill="1" applyBorder="1" applyAlignment="1">
      <alignment horizontal="center" vertical="center" wrapText="1"/>
    </xf>
    <xf numFmtId="0" fontId="3" fillId="0" borderId="8" xfId="0" applyFont="1" applyBorder="1" applyAlignment="1">
      <alignment horizontal="center" vertical="center" wrapText="1"/>
    </xf>
    <xf numFmtId="49" fontId="3" fillId="0" borderId="12" xfId="0" applyNumberFormat="1" applyFont="1" applyBorder="1" applyAlignment="1">
      <alignment horizontal="center" vertical="center"/>
    </xf>
    <xf numFmtId="0" fontId="4" fillId="0" borderId="9" xfId="0" applyFont="1" applyBorder="1"/>
    <xf numFmtId="169" fontId="3" fillId="0" borderId="12" xfId="0" applyNumberFormat="1" applyFont="1" applyBorder="1" applyAlignment="1">
      <alignment horizontal="right"/>
    </xf>
    <xf numFmtId="0" fontId="16" fillId="0" borderId="12" xfId="0" applyFont="1" applyBorder="1" applyAlignment="1">
      <alignment vertical="top" wrapText="1"/>
    </xf>
    <xf numFmtId="0" fontId="16" fillId="0" borderId="12" xfId="0" applyFont="1" applyBorder="1" applyAlignment="1">
      <alignment vertical="center" wrapText="1"/>
    </xf>
    <xf numFmtId="0" fontId="16" fillId="0" borderId="8" xfId="0" applyFont="1" applyBorder="1" applyAlignment="1">
      <alignment horizontal="center" vertical="top" wrapText="1"/>
    </xf>
    <xf numFmtId="0" fontId="16" fillId="0" borderId="9" xfId="0" applyFont="1" applyBorder="1" applyAlignment="1">
      <alignment horizontal="center" vertical="top" wrapText="1"/>
    </xf>
    <xf numFmtId="0" fontId="16" fillId="0" borderId="12" xfId="0" applyFont="1" applyBorder="1" applyAlignment="1">
      <alignment horizontal="center" vertical="top" wrapText="1"/>
    </xf>
    <xf numFmtId="0" fontId="6" fillId="0" borderId="24" xfId="0" applyFont="1" applyBorder="1" applyAlignment="1">
      <alignment vertical="top" wrapText="1"/>
    </xf>
    <xf numFmtId="0" fontId="3" fillId="0" borderId="24" xfId="0" applyFont="1" applyBorder="1" applyAlignment="1">
      <alignment vertical="top" wrapText="1"/>
    </xf>
    <xf numFmtId="0" fontId="63" fillId="0" borderId="1" xfId="3" applyBorder="1" applyAlignment="1">
      <alignment horizontal="left" vertical="top" wrapText="1"/>
    </xf>
    <xf numFmtId="10" fontId="6" fillId="0" borderId="25" xfId="0" applyNumberFormat="1" applyFont="1" applyBorder="1" applyAlignment="1">
      <alignment vertical="top" wrapText="1"/>
    </xf>
    <xf numFmtId="10" fontId="6" fillId="0" borderId="23" xfId="0" applyNumberFormat="1" applyFont="1" applyBorder="1" applyAlignment="1">
      <alignment vertical="top" wrapText="1"/>
    </xf>
    <xf numFmtId="0" fontId="6" fillId="0" borderId="28" xfId="0" applyFont="1" applyBorder="1" applyAlignment="1">
      <alignment vertical="top" wrapText="1"/>
    </xf>
    <xf numFmtId="10" fontId="6" fillId="0" borderId="29" xfId="0" applyNumberFormat="1" applyFont="1" applyBorder="1" applyAlignment="1">
      <alignment vertical="top" wrapText="1"/>
    </xf>
    <xf numFmtId="10" fontId="6" fillId="0" borderId="31" xfId="0" applyNumberFormat="1" applyFont="1" applyBorder="1" applyAlignment="1">
      <alignment vertical="top" wrapText="1"/>
    </xf>
    <xf numFmtId="10" fontId="6" fillId="0" borderId="30" xfId="0" applyNumberFormat="1" applyFont="1" applyBorder="1" applyAlignment="1">
      <alignment vertical="top" wrapText="1"/>
    </xf>
    <xf numFmtId="0" fontId="0" fillId="0" borderId="30" xfId="0" applyBorder="1"/>
    <xf numFmtId="16" fontId="3" fillId="0" borderId="3" xfId="0" applyNumberFormat="1" applyFont="1" applyBorder="1" applyAlignment="1">
      <alignment horizontal="center"/>
    </xf>
    <xf numFmtId="16" fontId="3" fillId="0" borderId="3" xfId="0" applyNumberFormat="1" applyFont="1" applyBorder="1" applyAlignment="1">
      <alignment horizontal="left"/>
    </xf>
    <xf numFmtId="10" fontId="3" fillId="0" borderId="1" xfId="0" applyNumberFormat="1" applyFont="1" applyBorder="1" applyAlignment="1">
      <alignment horizontal="left" vertical="center" wrapText="1"/>
    </xf>
    <xf numFmtId="0" fontId="6" fillId="0" borderId="23" xfId="0" quotePrefix="1" applyFont="1" applyBorder="1" applyAlignment="1">
      <alignment horizontal="center" vertical="top" wrapText="1"/>
    </xf>
    <xf numFmtId="0" fontId="6" fillId="0" borderId="25" xfId="0" quotePrefix="1" applyFont="1" applyBorder="1" applyAlignment="1">
      <alignment horizontal="center" vertical="top" wrapText="1"/>
    </xf>
    <xf numFmtId="0" fontId="6" fillId="0" borderId="25" xfId="0" applyFont="1" applyBorder="1" applyAlignment="1">
      <alignment horizontal="center" vertical="top" wrapText="1"/>
    </xf>
    <xf numFmtId="0" fontId="64" fillId="0" borderId="21" xfId="4"/>
    <xf numFmtId="0" fontId="3" fillId="0" borderId="1" xfId="4" applyFont="1" applyBorder="1" applyAlignment="1">
      <alignment horizontal="center" vertical="center"/>
    </xf>
    <xf numFmtId="0" fontId="3" fillId="0" borderId="21" xfId="4" applyFont="1" applyAlignment="1">
      <alignment horizontal="left" wrapText="1"/>
    </xf>
    <xf numFmtId="0" fontId="4" fillId="0" borderId="21" xfId="4" applyFont="1" applyAlignment="1">
      <alignment horizontal="left" vertical="top"/>
    </xf>
    <xf numFmtId="0" fontId="3" fillId="0" borderId="3" xfId="4" applyFont="1" applyBorder="1" applyAlignment="1">
      <alignment horizontal="center" vertical="center"/>
    </xf>
    <xf numFmtId="0" fontId="3" fillId="0" borderId="21" xfId="4" applyFont="1"/>
    <xf numFmtId="0" fontId="3" fillId="0" borderId="21" xfId="4" applyFont="1" applyAlignment="1">
      <alignment horizontal="left" vertical="top"/>
    </xf>
    <xf numFmtId="166" fontId="3" fillId="0" borderId="21" xfId="4" applyNumberFormat="1" applyFont="1" applyAlignment="1">
      <alignment horizontal="right" vertical="top"/>
    </xf>
    <xf numFmtId="166" fontId="3" fillId="0" borderId="3" xfId="4" applyNumberFormat="1" applyFont="1" applyBorder="1" applyAlignment="1">
      <alignment horizontal="center"/>
    </xf>
    <xf numFmtId="0" fontId="3" fillId="0" borderId="21" xfId="4" applyFont="1" applyAlignment="1">
      <alignment horizontal="left" vertical="top" wrapText="1"/>
    </xf>
    <xf numFmtId="0" fontId="3" fillId="0" borderId="21" xfId="4" applyFont="1" applyAlignment="1">
      <alignment horizontal="center" vertical="center"/>
    </xf>
    <xf numFmtId="0" fontId="23" fillId="0" borderId="21" xfId="4" applyFont="1"/>
    <xf numFmtId="0" fontId="4" fillId="0" borderId="21" xfId="4" applyFont="1"/>
    <xf numFmtId="0" fontId="4" fillId="0" borderId="21" xfId="4" applyFont="1" applyAlignment="1">
      <alignment horizontal="left" vertical="top" wrapText="1"/>
    </xf>
    <xf numFmtId="0" fontId="14" fillId="0" borderId="21" xfId="4" applyFont="1"/>
    <xf numFmtId="0" fontId="3" fillId="0" borderId="21" xfId="4" applyFont="1" applyAlignment="1">
      <alignment horizontal="left"/>
    </xf>
    <xf numFmtId="0" fontId="6" fillId="0" borderId="21" xfId="4" applyFont="1" applyAlignment="1">
      <alignment horizontal="left"/>
    </xf>
    <xf numFmtId="0" fontId="4" fillId="0" borderId="21" xfId="4" applyFont="1" applyAlignment="1">
      <alignment horizontal="left"/>
    </xf>
    <xf numFmtId="0" fontId="3" fillId="0" borderId="21" xfId="4" applyFont="1" applyAlignment="1">
      <alignment horizontal="center"/>
    </xf>
    <xf numFmtId="0" fontId="3" fillId="0" borderId="3" xfId="4" applyFont="1" applyBorder="1" applyAlignment="1">
      <alignment horizontal="center"/>
    </xf>
    <xf numFmtId="166" fontId="3" fillId="0" borderId="21" xfId="4" applyNumberFormat="1" applyFont="1" applyAlignment="1">
      <alignment horizontal="center" vertical="top"/>
    </xf>
    <xf numFmtId="0" fontId="6" fillId="0" borderId="21" xfId="4" applyFont="1"/>
    <xf numFmtId="4" fontId="3" fillId="0" borderId="21" xfId="4" applyNumberFormat="1" applyFont="1" applyAlignment="1">
      <alignment horizontal="right" vertical="top"/>
    </xf>
    <xf numFmtId="16" fontId="3" fillId="0" borderId="3" xfId="4" applyNumberFormat="1" applyFont="1" applyBorder="1" applyAlignment="1">
      <alignment horizontal="center"/>
    </xf>
    <xf numFmtId="0" fontId="3" fillId="0" borderId="9" xfId="4" applyFont="1" applyBorder="1" applyAlignment="1">
      <alignment horizontal="center"/>
    </xf>
    <xf numFmtId="16" fontId="3" fillId="0" borderId="9" xfId="4" applyNumberFormat="1" applyFont="1" applyBorder="1" applyAlignment="1">
      <alignment horizontal="center"/>
    </xf>
    <xf numFmtId="0" fontId="6" fillId="0" borderId="21" xfId="4" applyFont="1" applyAlignment="1">
      <alignment horizontal="left" vertical="top" wrapText="1"/>
    </xf>
    <xf numFmtId="166" fontId="3" fillId="0" borderId="1" xfId="4" applyNumberFormat="1" applyFont="1" applyBorder="1" applyAlignment="1">
      <alignment horizontal="center" vertical="center"/>
    </xf>
    <xf numFmtId="0" fontId="6" fillId="0" borderId="1" xfId="4" applyFont="1" applyBorder="1"/>
    <xf numFmtId="166" fontId="4" fillId="3" borderId="1" xfId="4" applyNumberFormat="1" applyFont="1" applyFill="1" applyBorder="1" applyAlignment="1">
      <alignment horizontal="center" vertical="top"/>
    </xf>
    <xf numFmtId="0" fontId="6" fillId="3" borderId="1" xfId="4" applyFont="1" applyFill="1" applyBorder="1"/>
    <xf numFmtId="0" fontId="6" fillId="0" borderId="1" xfId="4" applyFont="1" applyBorder="1" applyAlignment="1">
      <alignment horizontal="center" vertical="center"/>
    </xf>
    <xf numFmtId="0" fontId="3" fillId="0" borderId="21" xfId="4" applyFont="1" applyAlignment="1">
      <alignment horizontal="center" wrapText="1"/>
    </xf>
    <xf numFmtId="0" fontId="3" fillId="0" borderId="21" xfId="4" applyFont="1" applyAlignment="1">
      <alignment vertical="top" wrapText="1"/>
    </xf>
    <xf numFmtId="0" fontId="3" fillId="0" borderId="21" xfId="4" applyFont="1" applyAlignment="1">
      <alignment vertical="center"/>
    </xf>
    <xf numFmtId="169" fontId="3" fillId="0" borderId="21" xfId="4" applyNumberFormat="1" applyFont="1"/>
    <xf numFmtId="9" fontId="3" fillId="0" borderId="21" xfId="4" applyNumberFormat="1" applyFont="1" applyAlignment="1">
      <alignment horizontal="center"/>
    </xf>
    <xf numFmtId="10" fontId="3" fillId="0" borderId="1" xfId="4" applyNumberFormat="1" applyFont="1" applyBorder="1" applyAlignment="1">
      <alignment horizontal="center" vertical="center"/>
    </xf>
    <xf numFmtId="165" fontId="3" fillId="0" borderId="21" xfId="4" applyNumberFormat="1" applyFont="1" applyAlignment="1">
      <alignment horizontal="center"/>
    </xf>
    <xf numFmtId="2" fontId="3" fillId="0" borderId="2" xfId="4" applyNumberFormat="1" applyFont="1" applyBorder="1" applyAlignment="1">
      <alignment horizontal="center" vertical="center"/>
    </xf>
    <xf numFmtId="10" fontId="3" fillId="0" borderId="4" xfId="4" applyNumberFormat="1" applyFont="1" applyBorder="1"/>
    <xf numFmtId="0" fontId="3" fillId="0" borderId="4" xfId="4" applyFont="1" applyBorder="1" applyAlignment="1">
      <alignment horizontal="left"/>
    </xf>
    <xf numFmtId="10" fontId="3" fillId="0" borderId="27" xfId="4" applyNumberFormat="1" applyFont="1" applyBorder="1"/>
    <xf numFmtId="0" fontId="2" fillId="0" borderId="7" xfId="4" applyFont="1" applyBorder="1"/>
    <xf numFmtId="10" fontId="3" fillId="0" borderId="27" xfId="4" applyNumberFormat="1" applyFont="1" applyBorder="1" applyAlignment="1">
      <alignment horizontal="right"/>
    </xf>
    <xf numFmtId="0" fontId="2" fillId="0" borderId="27" xfId="4" applyFont="1" applyBorder="1"/>
    <xf numFmtId="0" fontId="2" fillId="0" borderId="9" xfId="4" applyFont="1" applyBorder="1"/>
    <xf numFmtId="0" fontId="2" fillId="0" borderId="12" xfId="4" applyFont="1" applyBorder="1"/>
    <xf numFmtId="10" fontId="3" fillId="0" borderId="2" xfId="4" applyNumberFormat="1" applyFont="1" applyBorder="1" applyAlignment="1">
      <alignment horizontal="right"/>
    </xf>
    <xf numFmtId="10" fontId="3" fillId="0" borderId="1" xfId="4" applyNumberFormat="1" applyFont="1" applyBorder="1" applyAlignment="1">
      <alignment horizontal="right"/>
    </xf>
    <xf numFmtId="0" fontId="23" fillId="3" borderId="1" xfId="4" applyFont="1" applyFill="1" applyBorder="1" applyAlignment="1">
      <alignment horizontal="center" vertical="top" wrapText="1"/>
    </xf>
    <xf numFmtId="0" fontId="2" fillId="9" borderId="12" xfId="4" applyFont="1" applyFill="1" applyBorder="1" applyAlignment="1">
      <alignment horizontal="center" wrapText="1"/>
    </xf>
    <xf numFmtId="0" fontId="23" fillId="0" borderId="21" xfId="4" applyFont="1" applyAlignment="1">
      <alignment horizontal="left" vertical="top"/>
    </xf>
    <xf numFmtId="0" fontId="23" fillId="0" borderId="21" xfId="4" applyFont="1" applyAlignment="1">
      <alignment horizontal="left" vertical="top" wrapText="1"/>
    </xf>
    <xf numFmtId="9" fontId="3" fillId="0" borderId="11" xfId="4" applyNumberFormat="1" applyFont="1" applyBorder="1" applyAlignment="1">
      <alignment horizontal="right"/>
    </xf>
    <xf numFmtId="10" fontId="3" fillId="0" borderId="1" xfId="4" applyNumberFormat="1" applyFont="1" applyBorder="1" applyAlignment="1">
      <alignment horizontal="right" wrapText="1"/>
    </xf>
    <xf numFmtId="9" fontId="3" fillId="0" borderId="1" xfId="4" applyNumberFormat="1" applyFont="1" applyBorder="1" applyAlignment="1">
      <alignment horizontal="right"/>
    </xf>
    <xf numFmtId="9" fontId="3" fillId="0" borderId="21" xfId="4" applyNumberFormat="1" applyFont="1" applyAlignment="1">
      <alignment horizontal="left"/>
    </xf>
    <xf numFmtId="0" fontId="4" fillId="3" borderId="1" xfId="4" applyFont="1" applyFill="1" applyBorder="1" applyAlignment="1">
      <alignment horizontal="center" vertical="top" wrapText="1"/>
    </xf>
    <xf numFmtId="0" fontId="3" fillId="0" borderId="1" xfId="4" applyFont="1" applyBorder="1"/>
    <xf numFmtId="0" fontId="3" fillId="0" borderId="1" xfId="4" applyFont="1" applyBorder="1" applyAlignment="1">
      <alignment horizontal="center"/>
    </xf>
    <xf numFmtId="0" fontId="3" fillId="0" borderId="1" xfId="4" quotePrefix="1" applyFont="1" applyBorder="1" applyAlignment="1">
      <alignment horizontal="center"/>
    </xf>
    <xf numFmtId="0" fontId="4" fillId="3" borderId="1" xfId="4" applyFont="1" applyFill="1" applyBorder="1" applyAlignment="1">
      <alignment horizontal="center"/>
    </xf>
    <xf numFmtId="0" fontId="6" fillId="0" borderId="21" xfId="4" applyFont="1" applyAlignment="1">
      <alignment horizontal="left" vertical="top"/>
    </xf>
    <xf numFmtId="10" fontId="6" fillId="0" borderId="21" xfId="4" applyNumberFormat="1" applyFont="1" applyAlignment="1">
      <alignment horizontal="left" vertical="top"/>
    </xf>
    <xf numFmtId="10" fontId="6" fillId="0" borderId="1" xfId="4" applyNumberFormat="1" applyFont="1" applyBorder="1" applyAlignment="1">
      <alignment horizontal="left" vertical="top"/>
    </xf>
    <xf numFmtId="0" fontId="6" fillId="0" borderId="1" xfId="4" applyFont="1" applyBorder="1" applyAlignment="1">
      <alignment horizontal="center"/>
    </xf>
    <xf numFmtId="0" fontId="23" fillId="3" borderId="1" xfId="4" applyFont="1" applyFill="1" applyBorder="1" applyAlignment="1">
      <alignment horizontal="center" vertical="top"/>
    </xf>
    <xf numFmtId="9" fontId="3" fillId="0" borderId="21" xfId="4" applyNumberFormat="1" applyFont="1"/>
    <xf numFmtId="0" fontId="4" fillId="3" borderId="1" xfId="4" applyFont="1" applyFill="1" applyBorder="1" applyAlignment="1">
      <alignment horizontal="center" vertical="center"/>
    </xf>
    <xf numFmtId="0" fontId="4" fillId="3" borderId="1" xfId="4" applyFont="1" applyFill="1" applyBorder="1" applyAlignment="1">
      <alignment horizontal="center" vertical="center" wrapText="1"/>
    </xf>
    <xf numFmtId="0" fontId="3" fillId="0" borderId="1" xfId="4" applyFont="1" applyBorder="1" applyAlignment="1">
      <alignment wrapText="1"/>
    </xf>
    <xf numFmtId="0" fontId="3" fillId="5" borderId="1" xfId="4" applyFont="1" applyFill="1" applyBorder="1" applyAlignment="1">
      <alignment horizontal="center" vertical="center"/>
    </xf>
    <xf numFmtId="1" fontId="3" fillId="0" borderId="21" xfId="4" applyNumberFormat="1" applyFont="1" applyAlignment="1">
      <alignment horizontal="right" vertical="center" wrapText="1"/>
    </xf>
    <xf numFmtId="0" fontId="6" fillId="0" borderId="1" xfId="4" applyFont="1" applyBorder="1" applyAlignment="1">
      <alignment horizontal="center" vertical="center" wrapText="1"/>
    </xf>
    <xf numFmtId="9" fontId="3" fillId="0" borderId="1" xfId="4" applyNumberFormat="1" applyFont="1" applyBorder="1" applyAlignment="1">
      <alignment horizontal="center" vertical="center" wrapText="1"/>
    </xf>
    <xf numFmtId="0" fontId="6" fillId="0" borderId="15" xfId="4" applyFont="1" applyBorder="1" applyAlignment="1">
      <alignment horizontal="left" vertical="top"/>
    </xf>
    <xf numFmtId="0" fontId="6" fillId="0" borderId="3" xfId="4" applyFont="1" applyBorder="1" applyAlignment="1">
      <alignment horizontal="center" vertical="top" wrapText="1"/>
    </xf>
    <xf numFmtId="9" fontId="3" fillId="0" borderId="3" xfId="4" applyNumberFormat="1" applyFont="1" applyBorder="1" applyAlignment="1">
      <alignment horizontal="center" vertical="center" wrapText="1"/>
    </xf>
    <xf numFmtId="0" fontId="3" fillId="0" borderId="3" xfId="4" applyFont="1" applyBorder="1" applyAlignment="1">
      <alignment horizontal="left"/>
    </xf>
    <xf numFmtId="0" fontId="4" fillId="0" borderId="1" xfId="4" applyFont="1" applyBorder="1" applyAlignment="1">
      <alignment horizontal="left" vertical="top"/>
    </xf>
    <xf numFmtId="164" fontId="3" fillId="0" borderId="21" xfId="4" applyNumberFormat="1" applyFont="1" applyAlignment="1">
      <alignment horizontal="center" vertical="center"/>
    </xf>
    <xf numFmtId="0" fontId="24" fillId="0" borderId="21" xfId="4" applyFont="1" applyAlignment="1">
      <alignment vertical="top" wrapText="1"/>
    </xf>
    <xf numFmtId="0" fontId="24" fillId="0" borderId="21" xfId="4" applyFont="1" applyAlignment="1">
      <alignment horizontal="center" vertical="center" wrapText="1"/>
    </xf>
    <xf numFmtId="14" fontId="3" fillId="0" borderId="3" xfId="4" applyNumberFormat="1" applyFont="1" applyBorder="1" applyAlignment="1">
      <alignment horizontal="center"/>
    </xf>
    <xf numFmtId="0" fontId="24" fillId="0" borderId="21" xfId="4" applyFont="1" applyAlignment="1">
      <alignment horizontal="center" vertical="top" wrapText="1"/>
    </xf>
    <xf numFmtId="0" fontId="24" fillId="0" borderId="21" xfId="4" applyFont="1" applyAlignment="1">
      <alignment horizontal="left" vertical="top" wrapText="1"/>
    </xf>
    <xf numFmtId="0" fontId="3" fillId="0" borderId="21" xfId="4" applyFont="1" applyAlignment="1">
      <alignment wrapText="1"/>
    </xf>
    <xf numFmtId="0" fontId="6" fillId="0" borderId="21" xfId="4" applyFont="1" applyAlignment="1">
      <alignment wrapText="1"/>
    </xf>
    <xf numFmtId="0" fontId="4" fillId="0" borderId="21" xfId="4" applyFont="1" applyAlignment="1">
      <alignment vertical="top" wrapText="1"/>
    </xf>
    <xf numFmtId="0" fontId="24" fillId="0" borderId="1" xfId="4" applyFont="1" applyBorder="1" applyAlignment="1">
      <alignment horizontal="center" vertical="center" wrapText="1"/>
    </xf>
    <xf numFmtId="0" fontId="3" fillId="0" borderId="1" xfId="4" applyFont="1" applyBorder="1" applyAlignment="1">
      <alignment horizontal="center" vertical="center" wrapText="1"/>
    </xf>
    <xf numFmtId="0" fontId="6" fillId="0" borderId="1" xfId="4" applyFont="1" applyBorder="1" applyAlignment="1">
      <alignment wrapText="1"/>
    </xf>
    <xf numFmtId="0" fontId="25" fillId="0" borderId="1" xfId="4" applyFont="1" applyBorder="1" applyAlignment="1">
      <alignment horizontal="center" vertical="center" wrapText="1"/>
    </xf>
    <xf numFmtId="0" fontId="13" fillId="0" borderId="1" xfId="4" applyFont="1" applyBorder="1" applyAlignment="1">
      <alignment horizontal="center" vertical="center" wrapText="1"/>
    </xf>
    <xf numFmtId="0" fontId="4" fillId="0" borderId="21" xfId="4" applyFont="1" applyAlignment="1">
      <alignment horizontal="left" vertical="center"/>
    </xf>
    <xf numFmtId="0" fontId="25" fillId="0" borderId="21" xfId="4" applyFont="1" applyAlignment="1">
      <alignment horizontal="center" vertical="top" wrapText="1"/>
    </xf>
    <xf numFmtId="0" fontId="25" fillId="0" borderId="21" xfId="4" applyFont="1" applyAlignment="1">
      <alignment horizontal="center" vertical="center" wrapText="1"/>
    </xf>
    <xf numFmtId="0" fontId="3" fillId="0" borderId="21" xfId="4" applyFont="1" applyAlignment="1">
      <alignment horizontal="center" vertical="center" wrapText="1"/>
    </xf>
    <xf numFmtId="0" fontId="3" fillId="0" borderId="1" xfId="4" applyFont="1" applyBorder="1" applyAlignment="1">
      <alignment horizontal="left" vertical="center"/>
    </xf>
    <xf numFmtId="0" fontId="3" fillId="0" borderId="1" xfId="4" applyFont="1" applyBorder="1" applyAlignment="1">
      <alignment horizontal="left" vertical="center" wrapText="1"/>
    </xf>
    <xf numFmtId="0" fontId="4" fillId="0" borderId="1" xfId="4" applyFont="1" applyBorder="1" applyAlignment="1">
      <alignment horizontal="center" vertical="center" wrapText="1"/>
    </xf>
    <xf numFmtId="0" fontId="4" fillId="2" borderId="1" xfId="4" applyFont="1" applyFill="1" applyBorder="1" applyAlignment="1">
      <alignment vertical="center"/>
    </xf>
    <xf numFmtId="0" fontId="6" fillId="0" borderId="1" xfId="4" applyFont="1" applyBorder="1" applyAlignment="1">
      <alignment horizontal="left" wrapText="1"/>
    </xf>
    <xf numFmtId="0" fontId="4" fillId="0" borderId="21" xfId="4" applyFont="1" applyAlignment="1">
      <alignment horizontal="center" vertical="center" wrapText="1"/>
    </xf>
    <xf numFmtId="0" fontId="14" fillId="0" borderId="21" xfId="4" applyFont="1" applyAlignment="1">
      <alignment vertical="top"/>
    </xf>
    <xf numFmtId="0" fontId="3" fillId="0" borderId="12" xfId="4" applyFont="1" applyBorder="1" applyAlignment="1">
      <alignment horizontal="center" vertical="center"/>
    </xf>
    <xf numFmtId="0" fontId="3" fillId="0" borderId="13" xfId="4" applyFont="1" applyBorder="1" applyAlignment="1">
      <alignment vertical="center"/>
    </xf>
    <xf numFmtId="0" fontId="3" fillId="0" borderId="6" xfId="4" applyFont="1" applyBorder="1" applyAlignment="1">
      <alignment vertical="center"/>
    </xf>
    <xf numFmtId="0" fontId="3" fillId="0" borderId="8" xfId="4" applyFont="1" applyBorder="1" applyAlignment="1">
      <alignment vertical="center"/>
    </xf>
    <xf numFmtId="0" fontId="3" fillId="0" borderId="8" xfId="4" applyFont="1" applyBorder="1" applyAlignment="1">
      <alignment vertical="center" wrapText="1"/>
    </xf>
    <xf numFmtId="0" fontId="3" fillId="0" borderId="11" xfId="4" applyFont="1" applyBorder="1"/>
    <xf numFmtId="0" fontId="13" fillId="3" borderId="12" xfId="4" applyFont="1" applyFill="1" applyBorder="1" applyAlignment="1">
      <alignment horizontal="center" wrapText="1"/>
    </xf>
    <xf numFmtId="0" fontId="13" fillId="3" borderId="1" xfId="4" applyFont="1" applyFill="1" applyBorder="1" applyAlignment="1">
      <alignment horizontal="center" wrapText="1"/>
    </xf>
    <xf numFmtId="0" fontId="13" fillId="3" borderId="8" xfId="4" applyFont="1" applyFill="1" applyBorder="1"/>
    <xf numFmtId="0" fontId="3" fillId="0" borderId="21" xfId="4" applyFont="1" applyAlignment="1">
      <alignment horizontal="left" vertical="center" wrapText="1"/>
    </xf>
    <xf numFmtId="0" fontId="14" fillId="0" borderId="21" xfId="4" applyFont="1" applyAlignment="1">
      <alignment horizontal="left" vertical="top"/>
    </xf>
    <xf numFmtId="0" fontId="3" fillId="0" borderId="4" xfId="4" applyFont="1" applyBorder="1" applyAlignment="1">
      <alignment horizontal="center" vertical="center"/>
    </xf>
    <xf numFmtId="0" fontId="3" fillId="0" borderId="3" xfId="4" applyFont="1" applyBorder="1"/>
    <xf numFmtId="0" fontId="56" fillId="9" borderId="12" xfId="4" applyFont="1" applyFill="1" applyBorder="1" applyAlignment="1">
      <alignment horizontal="center"/>
    </xf>
    <xf numFmtId="0" fontId="4" fillId="9" borderId="1" xfId="4" applyFont="1" applyFill="1" applyBorder="1" applyAlignment="1">
      <alignment horizontal="center" vertical="center" wrapText="1"/>
    </xf>
    <xf numFmtId="0" fontId="58" fillId="0" borderId="21" xfId="4" applyFont="1"/>
    <xf numFmtId="0" fontId="57" fillId="0" borderId="21" xfId="4" applyFont="1"/>
    <xf numFmtId="0" fontId="3" fillId="0" borderId="21" xfId="4" applyFont="1" applyAlignment="1">
      <alignment horizontal="right" vertical="top"/>
    </xf>
    <xf numFmtId="0" fontId="22" fillId="0" borderId="21" xfId="4" applyFont="1" applyAlignment="1">
      <alignment horizontal="right" vertical="top"/>
    </xf>
    <xf numFmtId="49" fontId="3" fillId="0" borderId="2" xfId="0" applyNumberFormat="1" applyFont="1" applyBorder="1" applyAlignment="1">
      <alignment horizontal="center" vertical="center"/>
    </xf>
    <xf numFmtId="0" fontId="65" fillId="0" borderId="27" xfId="0" applyFont="1" applyBorder="1" applyAlignment="1">
      <alignment horizontal="center" vertical="center"/>
    </xf>
    <xf numFmtId="0" fontId="3" fillId="0" borderId="8" xfId="1" applyFont="1" applyBorder="1" applyAlignment="1">
      <alignment horizontal="left" vertical="top" wrapText="1"/>
    </xf>
    <xf numFmtId="0" fontId="2" fillId="0" borderId="9" xfId="1" applyFont="1" applyBorder="1"/>
    <xf numFmtId="0" fontId="2" fillId="0" borderId="12" xfId="1" applyFont="1" applyBorder="1"/>
    <xf numFmtId="0" fontId="1" fillId="2" borderId="21" xfId="1" applyFont="1" applyFill="1" applyAlignment="1">
      <alignment horizontal="center" vertical="center"/>
    </xf>
    <xf numFmtId="0" fontId="2" fillId="0" borderId="21" xfId="1" applyFont="1"/>
    <xf numFmtId="0" fontId="3" fillId="0" borderId="21" xfId="1" applyFont="1" applyAlignment="1">
      <alignment horizontal="left" vertical="top" wrapText="1"/>
    </xf>
    <xf numFmtId="0" fontId="58" fillId="0" borderId="21" xfId="1"/>
    <xf numFmtId="0" fontId="3" fillId="0" borderId="21" xfId="1" applyFont="1" applyAlignment="1">
      <alignment horizontal="left" wrapText="1"/>
    </xf>
    <xf numFmtId="0" fontId="63" fillId="0" borderId="8" xfId="3" applyBorder="1" applyAlignment="1">
      <alignment horizontal="center" vertical="center"/>
    </xf>
    <xf numFmtId="0" fontId="3" fillId="0" borderId="3" xfId="1" applyFont="1" applyBorder="1" applyAlignment="1">
      <alignment horizontal="left"/>
    </xf>
    <xf numFmtId="0" fontId="2" fillId="0" borderId="3" xfId="1" applyFont="1" applyBorder="1"/>
    <xf numFmtId="0" fontId="4" fillId="0" borderId="3" xfId="1" applyFont="1" applyBorder="1" applyAlignment="1">
      <alignment horizontal="left"/>
    </xf>
    <xf numFmtId="0" fontId="63" fillId="0" borderId="3" xfId="3" applyBorder="1" applyAlignment="1">
      <alignment horizontal="left" wrapText="1"/>
    </xf>
    <xf numFmtId="0" fontId="2" fillId="0" borderId="3" xfId="0" applyFont="1" applyBorder="1"/>
    <xf numFmtId="0" fontId="3" fillId="0" borderId="4" xfId="1" applyFont="1" applyBorder="1" applyAlignment="1">
      <alignment horizontal="left" vertical="top" wrapText="1"/>
    </xf>
    <xf numFmtId="0" fontId="2" fillId="0" borderId="4" xfId="1" applyFont="1" applyBorder="1"/>
    <xf numFmtId="0" fontId="3" fillId="0" borderId="3" xfId="1" applyFont="1" applyBorder="1" applyAlignment="1">
      <alignment horizontal="left" wrapText="1"/>
    </xf>
    <xf numFmtId="0" fontId="4" fillId="0" borderId="21" xfId="1" applyFont="1" applyAlignment="1">
      <alignment horizontal="left" vertical="center" wrapText="1"/>
    </xf>
    <xf numFmtId="0" fontId="7" fillId="0" borderId="21" xfId="1" applyFont="1" applyAlignment="1">
      <alignment horizontal="left" vertical="top" wrapText="1"/>
    </xf>
    <xf numFmtId="0" fontId="17" fillId="0" borderId="8" xfId="0" applyFont="1" applyBorder="1" applyAlignment="1">
      <alignment horizontal="left" vertical="top" wrapText="1"/>
    </xf>
    <xf numFmtId="0" fontId="2" fillId="0" borderId="9" xfId="0" applyFont="1" applyBorder="1"/>
    <xf numFmtId="0" fontId="16" fillId="0" borderId="8" xfId="0" applyFont="1" applyBorder="1" applyAlignment="1">
      <alignment horizontal="left" vertical="top" wrapText="1"/>
    </xf>
    <xf numFmtId="0" fontId="3" fillId="0" borderId="0" xfId="0" applyFont="1" applyAlignment="1">
      <alignment horizontal="left" vertical="center" wrapText="1"/>
    </xf>
    <xf numFmtId="0" fontId="0" fillId="0" borderId="0" xfId="0"/>
    <xf numFmtId="0" fontId="1" fillId="2" borderId="21" xfId="0" applyFont="1" applyFill="1" applyBorder="1" applyAlignment="1">
      <alignment horizontal="center" vertical="center"/>
    </xf>
    <xf numFmtId="0" fontId="2" fillId="0" borderId="21" xfId="0" applyFont="1" applyBorder="1"/>
    <xf numFmtId="0" fontId="4" fillId="0" borderId="0" xfId="0" applyFont="1" applyAlignment="1">
      <alignment horizontal="left" vertical="center" wrapText="1"/>
    </xf>
    <xf numFmtId="0" fontId="3" fillId="0" borderId="0" xfId="0" applyFont="1" applyAlignment="1">
      <alignment vertical="top" wrapText="1"/>
    </xf>
    <xf numFmtId="0" fontId="3" fillId="3" borderId="8" xfId="0" applyFont="1" applyFill="1" applyBorder="1" applyAlignment="1">
      <alignment horizontal="center"/>
    </xf>
    <xf numFmtId="0" fontId="2" fillId="0" borderId="12" xfId="0" applyFont="1" applyBorder="1"/>
    <xf numFmtId="0" fontId="13" fillId="0" borderId="2" xfId="0" applyFont="1" applyBorder="1" applyAlignment="1">
      <alignment horizontal="center" vertical="center" wrapText="1"/>
    </xf>
    <xf numFmtId="0" fontId="2" fillId="0" borderId="5" xfId="0" applyFont="1" applyBorder="1"/>
    <xf numFmtId="0" fontId="20" fillId="3" borderId="2" xfId="0" applyFont="1" applyFill="1" applyBorder="1" applyAlignment="1">
      <alignment horizontal="center" vertical="center" wrapText="1"/>
    </xf>
    <xf numFmtId="0" fontId="5" fillId="0" borderId="0" xfId="0" applyFont="1" applyAlignment="1">
      <alignment horizontal="left" vertical="center" wrapText="1"/>
    </xf>
    <xf numFmtId="0" fontId="10" fillId="0" borderId="3" xfId="0" applyFont="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left" vertical="top" wrapText="1"/>
    </xf>
    <xf numFmtId="0" fontId="10" fillId="3" borderId="2" xfId="0" applyFont="1" applyFill="1" applyBorder="1" applyAlignment="1">
      <alignment horizontal="center" vertical="center" wrapText="1"/>
    </xf>
    <xf numFmtId="0" fontId="19" fillId="0" borderId="0" xfId="0" applyFont="1" applyAlignment="1">
      <alignment horizontal="center" vertical="center" wrapText="1"/>
    </xf>
    <xf numFmtId="0" fontId="2" fillId="0" borderId="15" xfId="0" applyFont="1" applyBorder="1"/>
    <xf numFmtId="0" fontId="3" fillId="0" borderId="3" xfId="0" applyFont="1" applyBorder="1" applyAlignment="1">
      <alignment horizontal="left" vertical="top" wrapText="1"/>
    </xf>
    <xf numFmtId="0" fontId="3" fillId="0" borderId="8" xfId="0" applyFont="1" applyBorder="1"/>
    <xf numFmtId="0" fontId="4" fillId="0" borderId="8" xfId="0" applyFont="1" applyBorder="1"/>
    <xf numFmtId="0" fontId="6" fillId="0" borderId="8" xfId="0" applyFont="1" applyBorder="1"/>
    <xf numFmtId="0" fontId="3" fillId="3" borderId="8" xfId="0" applyFont="1" applyFill="1" applyBorder="1" applyAlignment="1">
      <alignment vertical="center"/>
    </xf>
    <xf numFmtId="0" fontId="3" fillId="0" borderId="3" xfId="0" applyFont="1" applyBorder="1" applyAlignment="1">
      <alignment horizontal="left" vertical="center" wrapText="1"/>
    </xf>
    <xf numFmtId="0" fontId="61" fillId="0" borderId="21" xfId="0" applyFont="1" applyBorder="1" applyAlignment="1">
      <alignment horizontal="left" vertical="top" wrapText="1"/>
    </xf>
    <xf numFmtId="0" fontId="60" fillId="0" borderId="21" xfId="0" applyFont="1" applyBorder="1" applyAlignment="1">
      <alignment horizontal="left" vertical="top" wrapText="1"/>
    </xf>
    <xf numFmtId="0" fontId="4" fillId="0" borderId="0" xfId="0" applyFont="1" applyAlignment="1">
      <alignment horizontal="left" wrapText="1"/>
    </xf>
    <xf numFmtId="0" fontId="3" fillId="0" borderId="21" xfId="4" applyFont="1" applyAlignment="1">
      <alignment horizontal="left" vertical="center" wrapText="1"/>
    </xf>
    <xf numFmtId="0" fontId="64" fillId="0" borderId="21" xfId="4"/>
    <xf numFmtId="0" fontId="3" fillId="0" borderId="8" xfId="4" applyFont="1" applyBorder="1"/>
    <xf numFmtId="0" fontId="2" fillId="0" borderId="9" xfId="4" applyFont="1" applyBorder="1"/>
    <xf numFmtId="0" fontId="2" fillId="0" borderId="12" xfId="4" applyFont="1" applyBorder="1"/>
    <xf numFmtId="0" fontId="4" fillId="9" borderId="8" xfId="4" applyFont="1" applyFill="1" applyBorder="1" applyAlignment="1">
      <alignment horizontal="center" vertical="top" wrapText="1"/>
    </xf>
    <xf numFmtId="0" fontId="56" fillId="9" borderId="9" xfId="4" applyFont="1" applyFill="1" applyBorder="1" applyAlignment="1">
      <alignment horizontal="center"/>
    </xf>
    <xf numFmtId="0" fontId="56" fillId="9" borderId="12" xfId="4" applyFont="1" applyFill="1" applyBorder="1" applyAlignment="1">
      <alignment horizontal="center"/>
    </xf>
    <xf numFmtId="0" fontId="6" fillId="0" borderId="8" xfId="4" applyFont="1" applyBorder="1"/>
    <xf numFmtId="0" fontId="3" fillId="0" borderId="11" xfId="4" applyFont="1" applyBorder="1" applyAlignment="1">
      <alignment horizontal="left" vertical="center" wrapText="1"/>
    </xf>
    <xf numFmtId="0" fontId="4" fillId="0" borderId="21" xfId="4" applyFont="1" applyAlignment="1">
      <alignment vertical="top" wrapText="1"/>
    </xf>
    <xf numFmtId="0" fontId="3" fillId="0" borderId="21" xfId="4" applyFont="1" applyAlignment="1">
      <alignment horizontal="left" vertical="top" wrapText="1"/>
    </xf>
    <xf numFmtId="0" fontId="6" fillId="0" borderId="21" xfId="4" applyFont="1" applyAlignment="1">
      <alignment horizontal="left" vertical="top" wrapText="1"/>
    </xf>
    <xf numFmtId="0" fontId="4" fillId="0" borderId="21" xfId="4" applyFont="1" applyAlignment="1">
      <alignment horizontal="left" vertical="top" wrapText="1"/>
    </xf>
    <xf numFmtId="0" fontId="3" fillId="0" borderId="21" xfId="4" applyFont="1" applyAlignment="1">
      <alignment horizontal="left"/>
    </xf>
    <xf numFmtId="0" fontId="4" fillId="3" borderId="8" xfId="4" applyFont="1" applyFill="1" applyBorder="1" applyAlignment="1">
      <alignment horizontal="center"/>
    </xf>
    <xf numFmtId="0" fontId="3" fillId="0" borderId="8" xfId="4" applyFont="1" applyBorder="1" applyAlignment="1">
      <alignment horizontal="left" vertical="top" wrapText="1"/>
    </xf>
    <xf numFmtId="0" fontId="23" fillId="0" borderId="21" xfId="4" applyFont="1"/>
    <xf numFmtId="0" fontId="24" fillId="0" borderId="21" xfId="4" applyFont="1" applyAlignment="1">
      <alignment horizontal="left"/>
    </xf>
    <xf numFmtId="0" fontId="2" fillId="0" borderId="15" xfId="4" applyFont="1" applyBorder="1"/>
    <xf numFmtId="0" fontId="3" fillId="0" borderId="21" xfId="4" applyFont="1" applyAlignment="1">
      <alignment vertical="top" wrapText="1"/>
    </xf>
    <xf numFmtId="0" fontId="16" fillId="0" borderId="21" xfId="4" applyFont="1" applyAlignment="1">
      <alignment horizontal="left"/>
    </xf>
    <xf numFmtId="0" fontId="6" fillId="0" borderId="11" xfId="4" applyFont="1" applyBorder="1" applyAlignment="1">
      <alignment horizontal="left" vertical="center" wrapText="1"/>
    </xf>
    <xf numFmtId="0" fontId="6" fillId="0" borderId="21" xfId="4" applyFont="1" applyAlignment="1">
      <alignment horizontal="left"/>
    </xf>
    <xf numFmtId="0" fontId="3" fillId="0" borderId="21" xfId="4" applyFont="1" applyAlignment="1">
      <alignment horizontal="left" wrapText="1"/>
    </xf>
    <xf numFmtId="0" fontId="3" fillId="0" borderId="21" xfId="4" applyFont="1" applyAlignment="1">
      <alignment vertical="center" wrapText="1"/>
    </xf>
    <xf numFmtId="0" fontId="3" fillId="0" borderId="3" xfId="4" applyFont="1" applyBorder="1" applyAlignment="1">
      <alignment horizontal="center" wrapText="1"/>
    </xf>
    <xf numFmtId="0" fontId="2" fillId="0" borderId="3" xfId="4" applyFont="1" applyBorder="1"/>
    <xf numFmtId="0" fontId="4" fillId="0" borderId="3" xfId="4" applyFont="1" applyBorder="1" applyAlignment="1">
      <alignment vertical="top" wrapText="1"/>
    </xf>
    <xf numFmtId="0" fontId="3" fillId="0" borderId="3" xfId="4" applyFont="1" applyBorder="1" applyAlignment="1">
      <alignment horizontal="left" wrapText="1"/>
    </xf>
    <xf numFmtId="0" fontId="23" fillId="0" borderId="21" xfId="4" applyFont="1" applyAlignment="1">
      <alignment horizontal="left" vertical="top" wrapText="1"/>
    </xf>
    <xf numFmtId="0" fontId="3" fillId="0" borderId="6" xfId="4" applyFont="1" applyBorder="1" applyAlignment="1">
      <alignment horizontal="left" vertical="top" wrapText="1"/>
    </xf>
    <xf numFmtId="0" fontId="2" fillId="0" borderId="4" xfId="4" applyFont="1" applyBorder="1"/>
    <xf numFmtId="0" fontId="2" fillId="0" borderId="7" xfId="4" applyFont="1" applyBorder="1"/>
    <xf numFmtId="0" fontId="2" fillId="0" borderId="13" xfId="4" applyFont="1" applyBorder="1"/>
    <xf numFmtId="0" fontId="2" fillId="0" borderId="10" xfId="4" applyFont="1" applyBorder="1"/>
    <xf numFmtId="0" fontId="6" fillId="0" borderId="21" xfId="4" applyFont="1" applyAlignment="1">
      <alignment vertical="top" wrapText="1"/>
    </xf>
    <xf numFmtId="0" fontId="4" fillId="0" borderId="21" xfId="4" applyFont="1" applyAlignment="1">
      <alignment horizontal="left"/>
    </xf>
    <xf numFmtId="0" fontId="4" fillId="3" borderId="8" xfId="4" applyFont="1" applyFill="1" applyBorder="1" applyAlignment="1">
      <alignment horizontal="center" vertical="top" wrapText="1"/>
    </xf>
    <xf numFmtId="0" fontId="23" fillId="3" borderId="8" xfId="4" applyFont="1" applyFill="1" applyBorder="1" applyAlignment="1">
      <alignment horizontal="center" vertical="top" wrapText="1"/>
    </xf>
    <xf numFmtId="0" fontId="6" fillId="0" borderId="21" xfId="4" applyFont="1"/>
    <xf numFmtId="0" fontId="24" fillId="0" borderId="21" xfId="4" applyFont="1" applyAlignment="1">
      <alignment vertical="top" wrapText="1"/>
    </xf>
    <xf numFmtId="0" fontId="3" fillId="0" borderId="21" xfId="4" applyFont="1" applyAlignment="1">
      <alignment horizontal="left" vertical="top"/>
    </xf>
    <xf numFmtId="0" fontId="3" fillId="0" borderId="8" xfId="4" applyFont="1" applyBorder="1" applyAlignment="1">
      <alignment horizontal="left" vertical="top"/>
    </xf>
    <xf numFmtId="0" fontId="1" fillId="2" borderId="21" xfId="4" applyFont="1" applyFill="1" applyAlignment="1">
      <alignment horizontal="center" vertical="center"/>
    </xf>
    <xf numFmtId="0" fontId="2" fillId="0" borderId="21" xfId="4" applyFont="1"/>
    <xf numFmtId="0" fontId="3" fillId="0" borderId="6" xfId="4" applyFont="1" applyBorder="1" applyAlignment="1">
      <alignment horizontal="left"/>
    </xf>
    <xf numFmtId="0" fontId="4" fillId="0" borderId="21" xfId="4" applyFont="1" applyAlignment="1">
      <alignment horizontal="left" vertical="top"/>
    </xf>
    <xf numFmtId="0" fontId="3" fillId="0" borderId="3" xfId="4" applyFont="1" applyBorder="1" applyAlignment="1">
      <alignment horizontal="left"/>
    </xf>
    <xf numFmtId="0" fontId="23" fillId="0" borderId="0" xfId="0" applyFont="1"/>
    <xf numFmtId="0" fontId="3" fillId="0" borderId="0" xfId="0" applyFont="1" applyAlignment="1">
      <alignment horizontal="left" vertical="top"/>
    </xf>
    <xf numFmtId="0" fontId="3" fillId="0" borderId="3" xfId="0" applyFont="1" applyBorder="1" applyAlignment="1">
      <alignment horizontal="left" wrapText="1"/>
    </xf>
    <xf numFmtId="0" fontId="14" fillId="0" borderId="0" xfId="0" applyFont="1" applyAlignment="1">
      <alignment horizontal="left" vertical="top"/>
    </xf>
    <xf numFmtId="0" fontId="3" fillId="0" borderId="2" xfId="0" applyFont="1" applyBorder="1" applyAlignment="1">
      <alignment horizontal="center" vertical="center"/>
    </xf>
    <xf numFmtId="0" fontId="2" fillId="0" borderId="14" xfId="0" applyFont="1" applyBorder="1"/>
    <xf numFmtId="0" fontId="3" fillId="0" borderId="2" xfId="0" applyFont="1" applyBorder="1" applyAlignment="1">
      <alignment horizontal="center" vertical="center" wrapText="1"/>
    </xf>
    <xf numFmtId="0" fontId="3" fillId="0" borderId="0" xfId="0" applyFont="1" applyAlignment="1">
      <alignment horizontal="left"/>
    </xf>
    <xf numFmtId="0" fontId="6" fillId="0" borderId="0" xfId="0" applyFont="1" applyAlignment="1">
      <alignment wrapText="1"/>
    </xf>
    <xf numFmtId="0" fontId="16" fillId="0" borderId="0" xfId="0" applyFont="1" applyAlignment="1">
      <alignment wrapText="1"/>
    </xf>
    <xf numFmtId="0" fontId="2" fillId="0" borderId="10" xfId="0" applyFont="1" applyBorder="1"/>
    <xf numFmtId="0" fontId="63" fillId="0" borderId="3" xfId="3" applyBorder="1" applyAlignment="1">
      <alignment horizontal="center"/>
    </xf>
    <xf numFmtId="0" fontId="3" fillId="0" borderId="3" xfId="0" applyFont="1" applyBorder="1" applyAlignment="1">
      <alignment horizontal="left"/>
    </xf>
    <xf numFmtId="0" fontId="24" fillId="0" borderId="0" xfId="0" applyFont="1" applyAlignment="1">
      <alignment vertical="center" wrapText="1"/>
    </xf>
    <xf numFmtId="0" fontId="16" fillId="0" borderId="3" xfId="0" applyFont="1" applyBorder="1" applyAlignment="1">
      <alignment horizontal="left" wrapText="1"/>
    </xf>
    <xf numFmtId="0" fontId="3" fillId="0" borderId="11" xfId="0" applyFont="1" applyBorder="1" applyAlignment="1">
      <alignment horizontal="left" vertical="top" wrapText="1"/>
    </xf>
    <xf numFmtId="0" fontId="3" fillId="0" borderId="21" xfId="0" applyFont="1" applyBorder="1" applyAlignment="1">
      <alignment horizontal="left" vertical="top" wrapText="1"/>
    </xf>
    <xf numFmtId="0" fontId="6" fillId="0" borderId="11" xfId="0" applyFont="1" applyBorder="1" applyAlignment="1">
      <alignment horizontal="left" wrapText="1"/>
    </xf>
    <xf numFmtId="0" fontId="6" fillId="0" borderId="21" xfId="0" applyFont="1" applyBorder="1" applyAlignment="1">
      <alignment horizontal="left" wrapText="1"/>
    </xf>
    <xf numFmtId="0" fontId="4" fillId="0" borderId="3" xfId="0" applyFont="1" applyBorder="1" applyAlignment="1">
      <alignment horizontal="left" vertical="top" wrapText="1"/>
    </xf>
    <xf numFmtId="0" fontId="3" fillId="0" borderId="3" xfId="0" applyFont="1" applyBorder="1" applyAlignment="1">
      <alignment horizontal="center"/>
    </xf>
    <xf numFmtId="0" fontId="4" fillId="0" borderId="0" xfId="0" applyFont="1" applyAlignment="1">
      <alignment horizontal="left" vertical="top" wrapText="1"/>
    </xf>
    <xf numFmtId="0" fontId="3" fillId="10" borderId="3" xfId="0" applyFont="1" applyFill="1" applyBorder="1" applyAlignment="1">
      <alignment horizontal="left" wrapText="1"/>
    </xf>
    <xf numFmtId="0" fontId="2" fillId="10" borderId="3" xfId="0" applyFont="1" applyFill="1" applyBorder="1"/>
    <xf numFmtId="0" fontId="23" fillId="0" borderId="0" xfId="0" applyFont="1" applyAlignment="1">
      <alignment horizontal="left" vertical="top" wrapText="1"/>
    </xf>
    <xf numFmtId="0" fontId="6" fillId="0" borderId="0" xfId="0" applyFont="1" applyAlignment="1">
      <alignment horizontal="left" vertical="top" wrapText="1"/>
    </xf>
    <xf numFmtId="0" fontId="6" fillId="5" borderId="21" xfId="0" applyFont="1" applyFill="1" applyBorder="1" applyAlignment="1">
      <alignment horizontal="left" vertical="top" wrapText="1"/>
    </xf>
    <xf numFmtId="0" fontId="3" fillId="0" borderId="0" xfId="0" applyFont="1"/>
    <xf numFmtId="0" fontId="7" fillId="0" borderId="0" xfId="0" applyFont="1" applyAlignment="1">
      <alignment horizontal="left" vertical="top" wrapText="1"/>
    </xf>
    <xf numFmtId="0" fontId="28" fillId="0" borderId="0" xfId="0" applyFont="1" applyAlignment="1">
      <alignment horizontal="left" vertical="top" wrapText="1"/>
    </xf>
    <xf numFmtId="0" fontId="6" fillId="0" borderId="0" xfId="0" applyFont="1" applyAlignment="1">
      <alignment horizontal="center" vertical="top" wrapText="1"/>
    </xf>
    <xf numFmtId="0" fontId="15" fillId="0" borderId="0" xfId="0" applyFont="1" applyAlignment="1">
      <alignment horizontal="left" vertical="top"/>
    </xf>
    <xf numFmtId="0" fontId="6" fillId="0" borderId="21" xfId="0" applyFont="1" applyBorder="1" applyAlignment="1">
      <alignment horizontal="left" vertical="top" wrapText="1"/>
    </xf>
    <xf numFmtId="0" fontId="6" fillId="0" borderId="15" xfId="0" applyFont="1" applyBorder="1" applyAlignment="1">
      <alignment horizontal="left" vertical="top" wrapText="1"/>
    </xf>
    <xf numFmtId="0" fontId="6" fillId="0" borderId="0" xfId="0" applyFont="1" applyAlignment="1">
      <alignment horizontal="left" wrapText="1"/>
    </xf>
    <xf numFmtId="0" fontId="4" fillId="3" borderId="8" xfId="0" applyFont="1" applyFill="1" applyBorder="1" applyAlignment="1">
      <alignment horizontal="center"/>
    </xf>
    <xf numFmtId="0" fontId="4" fillId="3" borderId="9" xfId="0" applyFont="1" applyFill="1" applyBorder="1" applyAlignment="1">
      <alignment horizontal="center"/>
    </xf>
    <xf numFmtId="0" fontId="4" fillId="3" borderId="12" xfId="0" applyFont="1" applyFill="1" applyBorder="1" applyAlignment="1">
      <alignment horizontal="center"/>
    </xf>
    <xf numFmtId="0" fontId="4" fillId="0" borderId="8" xfId="0" applyFont="1" applyBorder="1" applyAlignment="1">
      <alignment horizontal="left" vertical="top" wrapText="1"/>
    </xf>
    <xf numFmtId="0" fontId="3" fillId="0" borderId="8" xfId="0" applyFont="1" applyBorder="1" applyAlignment="1">
      <alignment horizontal="left" vertical="top" wrapText="1"/>
    </xf>
    <xf numFmtId="0" fontId="3" fillId="0" borderId="11" xfId="0" applyFont="1" applyBorder="1" applyAlignment="1">
      <alignment horizontal="left" vertical="top"/>
    </xf>
    <xf numFmtId="0" fontId="3" fillId="0" borderId="21" xfId="0" applyFont="1" applyBorder="1" applyAlignment="1">
      <alignment horizontal="left" vertical="top"/>
    </xf>
    <xf numFmtId="0" fontId="3" fillId="0" borderId="11" xfId="0" applyFont="1" applyBorder="1" applyAlignment="1">
      <alignment horizontal="left" vertical="center"/>
    </xf>
    <xf numFmtId="0" fontId="3" fillId="0" borderId="21" xfId="0" applyFont="1" applyBorder="1" applyAlignment="1">
      <alignment horizontal="left" vertical="center"/>
    </xf>
    <xf numFmtId="0" fontId="23" fillId="0" borderId="0" xfId="0" applyFont="1" applyAlignment="1">
      <alignment wrapText="1"/>
    </xf>
    <xf numFmtId="0" fontId="29" fillId="0" borderId="0" xfId="0" applyFont="1" applyAlignment="1">
      <alignment horizontal="left" vertical="top" wrapText="1"/>
    </xf>
    <xf numFmtId="0" fontId="7" fillId="0" borderId="3" xfId="0" applyFont="1" applyBorder="1" applyAlignment="1">
      <alignment horizontal="left" vertical="top" wrapText="1"/>
    </xf>
    <xf numFmtId="0" fontId="14" fillId="0" borderId="0" xfId="0" applyFont="1" applyAlignment="1">
      <alignment horizontal="left" vertical="top" wrapText="1"/>
    </xf>
    <xf numFmtId="0" fontId="3" fillId="0" borderId="8" xfId="0" applyFont="1" applyBorder="1" applyAlignment="1">
      <alignment horizontal="left" vertical="top"/>
    </xf>
    <xf numFmtId="0" fontId="4" fillId="0" borderId="0" xfId="0" applyFont="1" applyAlignment="1">
      <alignment horizontal="left" vertical="top"/>
    </xf>
    <xf numFmtId="0" fontId="23" fillId="0" borderId="0" xfId="0" applyFont="1" applyAlignment="1">
      <alignment horizontal="left" wrapText="1"/>
    </xf>
    <xf numFmtId="0" fontId="3" fillId="0" borderId="0" xfId="0" applyFont="1" applyAlignment="1">
      <alignment horizontal="left" wrapText="1"/>
    </xf>
    <xf numFmtId="0" fontId="17" fillId="0" borderId="0" xfId="0" applyFont="1" applyAlignment="1">
      <alignment horizontal="left" vertical="center" wrapText="1"/>
    </xf>
    <xf numFmtId="0" fontId="4" fillId="0" borderId="15" xfId="0" applyFont="1" applyBorder="1" applyAlignment="1">
      <alignment horizontal="center" vertical="center"/>
    </xf>
    <xf numFmtId="0" fontId="4" fillId="3" borderId="16" xfId="0" applyFont="1" applyFill="1" applyBorder="1" applyAlignment="1">
      <alignment horizontal="center" vertical="center" wrapText="1"/>
    </xf>
    <xf numFmtId="0" fontId="2" fillId="0" borderId="19" xfId="0" applyFont="1" applyBorder="1"/>
    <xf numFmtId="0" fontId="4" fillId="3" borderId="17" xfId="0" applyFont="1" applyFill="1" applyBorder="1" applyAlignment="1">
      <alignment horizontal="center" vertical="center" wrapText="1"/>
    </xf>
    <xf numFmtId="0" fontId="2" fillId="0" borderId="20" xfId="0" applyFont="1" applyBorder="1"/>
    <xf numFmtId="0" fontId="4" fillId="3" borderId="18" xfId="0" applyFont="1" applyFill="1" applyBorder="1" applyAlignment="1">
      <alignment horizontal="center" vertical="center" wrapText="1"/>
    </xf>
    <xf numFmtId="0" fontId="2" fillId="0" borderId="24" xfId="0" applyFont="1" applyBorder="1"/>
    <xf numFmtId="0" fontId="4" fillId="3" borderId="6" xfId="0" applyFont="1" applyFill="1" applyBorder="1" applyAlignment="1">
      <alignment horizontal="center" vertical="center" wrapText="1"/>
    </xf>
    <xf numFmtId="0" fontId="2" fillId="0" borderId="7" xfId="0" applyFont="1" applyBorder="1"/>
    <xf numFmtId="0" fontId="2" fillId="0" borderId="13" xfId="0" applyFont="1" applyBorder="1"/>
    <xf numFmtId="0" fontId="3" fillId="0" borderId="6" xfId="0" applyFont="1" applyBorder="1" applyAlignment="1">
      <alignment horizontal="left" vertical="top" wrapText="1"/>
    </xf>
    <xf numFmtId="0" fontId="2" fillId="0" borderId="4" xfId="0" applyFont="1" applyBorder="1"/>
    <xf numFmtId="0" fontId="2" fillId="0" borderId="11" xfId="0" applyFont="1" applyBorder="1"/>
    <xf numFmtId="0" fontId="3" fillId="3" borderId="8" xfId="0" applyFont="1" applyFill="1" applyBorder="1"/>
    <xf numFmtId="0" fontId="3" fillId="0" borderId="3" xfId="0" applyFont="1" applyBorder="1" applyAlignment="1">
      <alignment wrapText="1"/>
    </xf>
    <xf numFmtId="0" fontId="4" fillId="0" borderId="0" xfId="0" applyFont="1" applyAlignment="1">
      <alignment vertical="top" wrapText="1"/>
    </xf>
    <xf numFmtId="0" fontId="16" fillId="0" borderId="3" xfId="0" applyFont="1" applyBorder="1" applyAlignment="1">
      <alignment vertical="top" wrapText="1"/>
    </xf>
    <xf numFmtId="0" fontId="16" fillId="0" borderId="8" xfId="0" applyFont="1" applyBorder="1" applyAlignment="1">
      <alignment vertical="center" wrapText="1"/>
    </xf>
    <xf numFmtId="0" fontId="16" fillId="0" borderId="8" xfId="0" applyFont="1" applyBorder="1" applyAlignment="1">
      <alignment vertical="top" wrapText="1"/>
    </xf>
    <xf numFmtId="0" fontId="31" fillId="0" borderId="0" xfId="0" applyFont="1" applyAlignment="1">
      <alignment horizontal="left" vertical="top" wrapText="1"/>
    </xf>
    <xf numFmtId="0" fontId="3" fillId="0" borderId="9" xfId="0" applyFont="1" applyBorder="1" applyAlignment="1">
      <alignment horizontal="left" vertical="top" wrapText="1"/>
    </xf>
    <xf numFmtId="0" fontId="4" fillId="0" borderId="0" xfId="0" applyFont="1" applyAlignment="1">
      <alignment horizontal="left" vertical="center"/>
    </xf>
    <xf numFmtId="0" fontId="4" fillId="0" borderId="8" xfId="0" applyFont="1" applyBorder="1" applyAlignment="1">
      <alignment horizontal="center" vertical="center" wrapText="1"/>
    </xf>
    <xf numFmtId="0" fontId="3" fillId="0" borderId="8" xfId="0" applyFont="1" applyBorder="1" applyAlignment="1">
      <alignment vertical="top"/>
    </xf>
    <xf numFmtId="0" fontId="10" fillId="0" borderId="0" xfId="0" applyFont="1" applyAlignment="1">
      <alignment horizontal="left" vertical="top" wrapText="1"/>
    </xf>
    <xf numFmtId="0" fontId="4" fillId="0" borderId="3" xfId="0" applyFont="1" applyBorder="1" applyAlignment="1">
      <alignment horizontal="left" vertical="center"/>
    </xf>
    <xf numFmtId="0" fontId="4" fillId="0" borderId="13" xfId="0" applyFont="1" applyBorder="1" applyAlignment="1">
      <alignment horizontal="center" vertical="center" wrapText="1"/>
    </xf>
    <xf numFmtId="0" fontId="1" fillId="6" borderId="21" xfId="0" applyFont="1" applyFill="1" applyBorder="1" applyAlignment="1">
      <alignment horizontal="center" vertical="center"/>
    </xf>
  </cellXfs>
  <cellStyles count="5">
    <cellStyle name="Hyperlink" xfId="3" builtinId="8"/>
    <cellStyle name="Normal" xfId="0" builtinId="0"/>
    <cellStyle name="Normal 2" xfId="1" xr:uid="{CC22E466-3F48-418C-949F-6E99BE8ED521}"/>
    <cellStyle name="Normal 3" xfId="2" xr:uid="{81D94C7C-ECCB-4038-82EA-D5FFD2086E5D}"/>
    <cellStyle name="Normal 4" xfId="4" xr:uid="{D2C477C7-84F8-4CF8-A4FE-5250A1D6E8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290284</xdr:colOff>
      <xdr:row>131</xdr:row>
      <xdr:rowOff>571499</xdr:rowOff>
    </xdr:from>
    <xdr:to>
      <xdr:col>5</xdr:col>
      <xdr:colOff>997856</xdr:colOff>
      <xdr:row>147</xdr:row>
      <xdr:rowOff>0</xdr:rowOff>
    </xdr:to>
    <xdr:sp macro="" textlink="">
      <xdr:nvSpPr>
        <xdr:cNvPr id="2" name="TextBox 1">
          <a:extLst>
            <a:ext uri="{FF2B5EF4-FFF2-40B4-BE49-F238E27FC236}">
              <a16:creationId xmlns:a16="http://schemas.microsoft.com/office/drawing/2014/main" id="{E11E8399-5471-7F12-CF5D-705F9CFBDAF0}"/>
            </a:ext>
          </a:extLst>
        </xdr:cNvPr>
        <xdr:cNvSpPr txBox="1"/>
      </xdr:nvSpPr>
      <xdr:spPr>
        <a:xfrm>
          <a:off x="290284" y="41610642"/>
          <a:ext cx="6731001" cy="23041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students retained = students from the Fall 2023 cohort who are still enrolled as of Fall 2024 + students from Fall 2023 cohort who completed their bachelor’s program as of Fall 2024</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(Students from the Fall 2023 cohort still enrolled as of Fall 2024 + Students from Fall 2023 cohort who completed their bachelor’s program as of Fall 2024)/(Adjusted Fall 2023 cohort) *100</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Note: The number of first-time students seeking a bachelor’s degree (or equivalent) who attain a bachelor’s degree (or equivalent) by their second fall term is expected to be zero or very small. In exceptional cases when a first-time student does satisfy all degree requirements including full credit completion (e.g., typically 120 credit hours) and is awarded a bachelor’s degree (or equivalent) by their second fall term, they are to be considered “retained” for EF reporting purposes.</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st.edu/" TargetMode="External"/><Relationship Id="rId7" Type="http://schemas.openxmlformats.org/officeDocument/2006/relationships/printerSettings" Target="../printerSettings/printerSettings1.bin"/><Relationship Id="rId2" Type="http://schemas.openxmlformats.org/officeDocument/2006/relationships/hyperlink" Target="https://data.mst.edu/cds" TargetMode="External"/><Relationship Id="rId1" Type="http://schemas.openxmlformats.org/officeDocument/2006/relationships/hyperlink" Target="mailto:datadecisions@mst.edu" TargetMode="External"/><Relationship Id="rId6" Type="http://schemas.openxmlformats.org/officeDocument/2006/relationships/hyperlink" Target="https://sdi.mst.edu/" TargetMode="External"/><Relationship Id="rId5" Type="http://schemas.openxmlformats.org/officeDocument/2006/relationships/hyperlink" Target="https://futurestudents.mst.edu/admissions/" TargetMode="External"/><Relationship Id="rId4" Type="http://schemas.openxmlformats.org/officeDocument/2006/relationships/hyperlink" Target="mailto:admissions@mst.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surveys.nces.ed.gov/ipeds/public/glossary"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studentaid.gov/understandaid/eligibility/requirements/non-us-citizen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registrar.mst.edu/links/veteran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futurestudents.mst.edu/costs/net-price-calculator"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3DA04-8F2F-4EE9-9410-C5B418E0D4D1}">
  <dimension ref="A1:D82"/>
  <sheetViews>
    <sheetView showGridLines="0" topLeftCell="A18" zoomScaleNormal="100" workbookViewId="0">
      <selection activeCell="D28" sqref="D28"/>
    </sheetView>
  </sheetViews>
  <sheetFormatPr defaultColWidth="12.5546875" defaultRowHeight="15" customHeight="1"/>
  <cols>
    <col min="1" max="1" width="4.44140625" style="151" customWidth="1"/>
    <col min="2" max="2" width="36.21875" style="151" customWidth="1"/>
    <col min="3" max="3" width="4" style="151" customWidth="1"/>
    <col min="4" max="4" width="45.44140625" style="151" customWidth="1"/>
    <col min="5" max="6" width="3.77734375" style="151" customWidth="1"/>
    <col min="7" max="26" width="8.5546875" style="151" customWidth="1"/>
    <col min="27" max="16384" width="12.5546875" style="151"/>
  </cols>
  <sheetData>
    <row r="1" spans="1:4" ht="12.75" customHeight="1">
      <c r="A1" s="384" t="s">
        <v>0</v>
      </c>
      <c r="B1" s="385"/>
      <c r="C1" s="385"/>
      <c r="D1" s="385"/>
    </row>
    <row r="2" spans="1:4" ht="12.75" customHeight="1">
      <c r="A2" s="152"/>
      <c r="B2" s="150"/>
      <c r="C2" s="386"/>
      <c r="D2" s="387"/>
    </row>
    <row r="3" spans="1:4" ht="12.75" customHeight="1">
      <c r="A3" s="153" t="s">
        <v>1</v>
      </c>
      <c r="B3" s="154" t="s">
        <v>2</v>
      </c>
      <c r="C3" s="189"/>
      <c r="D3" s="189"/>
    </row>
    <row r="4" spans="1:4" ht="12.75" customHeight="1">
      <c r="A4" s="153"/>
      <c r="B4" s="150" t="s">
        <v>3</v>
      </c>
      <c r="C4" s="189"/>
      <c r="D4" s="155" t="s">
        <v>1186</v>
      </c>
    </row>
    <row r="5" spans="1:4" ht="12.75" customHeight="1">
      <c r="A5" s="153"/>
      <c r="B5" s="150" t="s">
        <v>4</v>
      </c>
      <c r="C5" s="189"/>
      <c r="D5" s="155" t="s">
        <v>1187</v>
      </c>
    </row>
    <row r="6" spans="1:4" ht="12.75" customHeight="1">
      <c r="A6" s="153"/>
      <c r="B6" s="150" t="s">
        <v>5</v>
      </c>
      <c r="C6" s="189"/>
      <c r="D6" s="155" t="s">
        <v>1188</v>
      </c>
    </row>
    <row r="7" spans="1:4" ht="12.75" customHeight="1">
      <c r="A7" s="153"/>
      <c r="B7" s="150" t="s">
        <v>6</v>
      </c>
      <c r="C7" s="189"/>
      <c r="D7" s="155" t="s">
        <v>1189</v>
      </c>
    </row>
    <row r="8" spans="1:4" ht="12.75" customHeight="1">
      <c r="A8" s="153"/>
      <c r="B8" s="150" t="s">
        <v>7</v>
      </c>
      <c r="C8" s="189"/>
      <c r="D8" s="155" t="s">
        <v>1190</v>
      </c>
    </row>
    <row r="9" spans="1:4" ht="12.75" customHeight="1">
      <c r="A9" s="153"/>
      <c r="B9" s="150" t="s">
        <v>8</v>
      </c>
      <c r="C9" s="189"/>
      <c r="D9" s="155" t="s">
        <v>1191</v>
      </c>
    </row>
    <row r="10" spans="1:4" ht="12.75" customHeight="1">
      <c r="A10" s="153"/>
      <c r="B10" s="150" t="s">
        <v>9</v>
      </c>
      <c r="C10" s="189"/>
      <c r="D10" s="155"/>
    </row>
    <row r="11" spans="1:4" ht="12.75" customHeight="1">
      <c r="A11" s="153"/>
      <c r="B11" s="150" t="s">
        <v>10</v>
      </c>
      <c r="C11" s="189"/>
      <c r="D11" s="240" t="s">
        <v>1192</v>
      </c>
    </row>
    <row r="12" spans="1:4" ht="12.75" customHeight="1">
      <c r="A12" s="153"/>
      <c r="B12" s="150"/>
      <c r="C12" s="189"/>
      <c r="D12" s="156"/>
    </row>
    <row r="13" spans="1:4" ht="12.75" customHeight="1">
      <c r="A13" s="153"/>
      <c r="B13" s="388" t="s">
        <v>11</v>
      </c>
      <c r="C13" s="157" t="s">
        <v>1193</v>
      </c>
      <c r="D13" s="189" t="s">
        <v>12</v>
      </c>
    </row>
    <row r="14" spans="1:4" ht="12.75" customHeight="1">
      <c r="A14" s="153"/>
      <c r="B14" s="387"/>
      <c r="C14" s="158"/>
      <c r="D14" s="189" t="s">
        <v>13</v>
      </c>
    </row>
    <row r="15" spans="1:4" ht="12.75" customHeight="1">
      <c r="A15" s="153"/>
      <c r="B15" s="159"/>
      <c r="C15" s="189"/>
      <c r="D15" s="189"/>
    </row>
    <row r="16" spans="1:4" ht="12.75" customHeight="1">
      <c r="A16" s="153"/>
      <c r="B16" s="150" t="s">
        <v>14</v>
      </c>
      <c r="C16" s="189"/>
      <c r="D16" s="189"/>
    </row>
    <row r="17" spans="1:4" ht="12.75" customHeight="1">
      <c r="A17" s="153"/>
      <c r="B17" s="389" t="s">
        <v>1194</v>
      </c>
      <c r="C17" s="382"/>
      <c r="D17" s="383"/>
    </row>
    <row r="18" spans="1:4" ht="12.75" customHeight="1">
      <c r="A18" s="153"/>
      <c r="B18" s="150"/>
      <c r="C18" s="189"/>
      <c r="D18" s="189"/>
    </row>
    <row r="19" spans="1:4" ht="53.25" customHeight="1">
      <c r="A19" s="153" t="s">
        <v>15</v>
      </c>
      <c r="B19" s="386" t="s">
        <v>16</v>
      </c>
      <c r="C19" s="387"/>
      <c r="D19" s="387"/>
    </row>
    <row r="20" spans="1:4" ht="29.25" customHeight="1">
      <c r="A20" s="153"/>
      <c r="B20" s="381"/>
      <c r="C20" s="382"/>
      <c r="D20" s="383"/>
    </row>
    <row r="21" spans="1:4" ht="12.75" customHeight="1">
      <c r="A21" s="152"/>
      <c r="B21" s="150"/>
      <c r="C21" s="189"/>
      <c r="D21" s="189"/>
    </row>
    <row r="22" spans="1:4" ht="12.75" customHeight="1">
      <c r="A22" s="153" t="s">
        <v>17</v>
      </c>
      <c r="B22" s="154" t="s">
        <v>18</v>
      </c>
      <c r="C22" s="160"/>
      <c r="D22" s="161"/>
    </row>
    <row r="23" spans="1:4" ht="12.75" customHeight="1">
      <c r="A23" s="153"/>
      <c r="B23" s="150" t="s">
        <v>19</v>
      </c>
      <c r="C23" s="162"/>
      <c r="D23" s="163" t="s">
        <v>1195</v>
      </c>
    </row>
    <row r="24" spans="1:4" ht="12.75" customHeight="1">
      <c r="A24" s="153"/>
      <c r="B24" s="150" t="s">
        <v>6</v>
      </c>
      <c r="C24" s="162"/>
      <c r="D24" s="6" t="s">
        <v>1196</v>
      </c>
    </row>
    <row r="25" spans="1:4" ht="12.75" customHeight="1">
      <c r="A25" s="153"/>
      <c r="B25" s="191" t="s">
        <v>7</v>
      </c>
      <c r="C25" s="162"/>
      <c r="D25" s="163" t="s">
        <v>1190</v>
      </c>
    </row>
    <row r="26" spans="1:4" ht="12.75" customHeight="1">
      <c r="A26" s="153"/>
      <c r="B26" s="164" t="s">
        <v>20</v>
      </c>
      <c r="C26" s="162"/>
      <c r="D26" s="163"/>
    </row>
    <row r="27" spans="1:4" ht="12.75" customHeight="1">
      <c r="A27" s="153"/>
      <c r="B27" s="164" t="s">
        <v>7</v>
      </c>
      <c r="C27" s="162"/>
      <c r="D27" s="163"/>
    </row>
    <row r="28" spans="1:4" ht="12.75" customHeight="1">
      <c r="A28" s="153"/>
      <c r="B28" s="150" t="s">
        <v>21</v>
      </c>
      <c r="C28" s="162"/>
      <c r="D28" s="163" t="s">
        <v>1197</v>
      </c>
    </row>
    <row r="29" spans="1:4" ht="12.75" customHeight="1">
      <c r="A29" s="153"/>
      <c r="B29" s="150" t="s">
        <v>22</v>
      </c>
      <c r="C29" s="162"/>
      <c r="D29" s="240" t="s">
        <v>1198</v>
      </c>
    </row>
    <row r="30" spans="1:4" ht="12.75" customHeight="1">
      <c r="A30" s="153"/>
      <c r="B30" s="150" t="s">
        <v>23</v>
      </c>
      <c r="C30" s="162"/>
      <c r="D30" s="163" t="s">
        <v>1199</v>
      </c>
    </row>
    <row r="31" spans="1:4" ht="12.75" customHeight="1">
      <c r="A31" s="153"/>
      <c r="B31" s="150" t="s">
        <v>24</v>
      </c>
      <c r="C31" s="162"/>
      <c r="D31" s="163" t="s">
        <v>1200</v>
      </c>
    </row>
    <row r="32" spans="1:4" ht="12.75" customHeight="1">
      <c r="A32" s="153"/>
      <c r="B32" s="150" t="s">
        <v>25</v>
      </c>
      <c r="C32" s="162"/>
      <c r="D32" s="163" t="s">
        <v>1201</v>
      </c>
    </row>
    <row r="33" spans="1:4" ht="12.75" customHeight="1">
      <c r="A33" s="153"/>
      <c r="B33" s="150" t="s">
        <v>7</v>
      </c>
      <c r="C33" s="162"/>
      <c r="D33" s="163" t="s">
        <v>1190</v>
      </c>
    </row>
    <row r="34" spans="1:4" ht="12.75" customHeight="1">
      <c r="A34" s="153"/>
      <c r="B34" s="150" t="s">
        <v>26</v>
      </c>
      <c r="C34" s="162"/>
      <c r="D34" s="240" t="s">
        <v>1202</v>
      </c>
    </row>
    <row r="35" spans="1:4" ht="14.25" customHeight="1">
      <c r="A35" s="153"/>
      <c r="B35" s="386" t="s">
        <v>27</v>
      </c>
      <c r="C35" s="387"/>
      <c r="D35" s="387"/>
    </row>
    <row r="36" spans="1:4" ht="14.25" customHeight="1">
      <c r="A36" s="153"/>
      <c r="B36" s="393" t="s">
        <v>1203</v>
      </c>
      <c r="C36" s="394"/>
      <c r="D36" s="394"/>
    </row>
    <row r="37" spans="1:4" ht="12.75" customHeight="1">
      <c r="A37" s="153"/>
      <c r="B37" s="395" t="s">
        <v>28</v>
      </c>
      <c r="C37" s="396"/>
      <c r="D37" s="396"/>
    </row>
    <row r="38" spans="1:4" ht="12.75" customHeight="1">
      <c r="A38" s="153"/>
      <c r="B38" s="397"/>
      <c r="C38" s="391"/>
      <c r="D38" s="391"/>
    </row>
    <row r="39" spans="1:4" ht="12.75" customHeight="1">
      <c r="A39" s="152"/>
      <c r="B39" s="150"/>
      <c r="C39" s="150"/>
      <c r="D39" s="150"/>
    </row>
    <row r="40" spans="1:4" ht="12.75" customHeight="1">
      <c r="A40" s="153" t="s">
        <v>29</v>
      </c>
      <c r="B40" s="398" t="s">
        <v>30</v>
      </c>
      <c r="C40" s="387"/>
      <c r="D40" s="387"/>
    </row>
    <row r="41" spans="1:4" ht="12.75" customHeight="1">
      <c r="A41" s="153"/>
      <c r="B41" s="190"/>
      <c r="C41" s="150"/>
      <c r="D41" s="150"/>
    </row>
    <row r="42" spans="1:4" ht="12.75" customHeight="1">
      <c r="A42" s="165" t="s">
        <v>1193</v>
      </c>
      <c r="B42" s="166" t="s">
        <v>31</v>
      </c>
      <c r="C42" s="167"/>
      <c r="D42" s="150"/>
    </row>
    <row r="43" spans="1:4" ht="12.75" customHeight="1">
      <c r="A43" s="165"/>
      <c r="B43" s="166" t="s">
        <v>32</v>
      </c>
      <c r="C43" s="167"/>
      <c r="D43" s="150"/>
    </row>
    <row r="44" spans="1:4" ht="12.75" customHeight="1">
      <c r="A44" s="165"/>
      <c r="B44" s="166" t="s">
        <v>33</v>
      </c>
      <c r="C44" s="167"/>
      <c r="D44" s="150"/>
    </row>
    <row r="45" spans="1:4" ht="12.75" customHeight="1">
      <c r="A45" s="153"/>
      <c r="B45" s="154"/>
      <c r="C45" s="150"/>
      <c r="D45" s="150"/>
    </row>
    <row r="46" spans="1:4" ht="12.75" customHeight="1">
      <c r="A46" s="153" t="s">
        <v>34</v>
      </c>
      <c r="B46" s="154" t="s">
        <v>35</v>
      </c>
      <c r="C46" s="150"/>
      <c r="D46" s="150"/>
    </row>
    <row r="47" spans="1:4" ht="12.75" customHeight="1">
      <c r="A47" s="153"/>
      <c r="B47" s="154"/>
      <c r="C47" s="150"/>
      <c r="D47" s="150"/>
    </row>
    <row r="48" spans="1:4" ht="12.75" customHeight="1">
      <c r="A48" s="165" t="s">
        <v>1193</v>
      </c>
      <c r="B48" s="166" t="s">
        <v>36</v>
      </c>
      <c r="C48" s="167"/>
      <c r="D48" s="150"/>
    </row>
    <row r="49" spans="1:4" ht="12.75" customHeight="1">
      <c r="A49" s="165"/>
      <c r="B49" s="166" t="s">
        <v>37</v>
      </c>
      <c r="C49" s="167"/>
      <c r="D49" s="150"/>
    </row>
    <row r="50" spans="1:4" ht="12.75" customHeight="1">
      <c r="A50" s="165"/>
      <c r="B50" s="166" t="s">
        <v>38</v>
      </c>
      <c r="C50" s="167"/>
      <c r="D50" s="150"/>
    </row>
    <row r="51" spans="1:4" ht="12.75" customHeight="1">
      <c r="A51" s="153"/>
      <c r="B51" s="154"/>
      <c r="C51" s="150"/>
      <c r="D51" s="150"/>
    </row>
    <row r="52" spans="1:4" ht="12.75" customHeight="1">
      <c r="A52" s="153" t="s">
        <v>39</v>
      </c>
      <c r="B52" s="154" t="s">
        <v>40</v>
      </c>
      <c r="C52" s="168"/>
      <c r="D52" s="150"/>
    </row>
    <row r="53" spans="1:4" ht="12.75" customHeight="1">
      <c r="A53" s="153"/>
      <c r="B53" s="154"/>
      <c r="C53" s="168"/>
      <c r="D53" s="150"/>
    </row>
    <row r="54" spans="1:4" ht="12.75" customHeight="1">
      <c r="A54" s="165" t="s">
        <v>1193</v>
      </c>
      <c r="B54" s="166" t="s">
        <v>41</v>
      </c>
      <c r="C54" s="167"/>
      <c r="D54" s="399"/>
    </row>
    <row r="55" spans="1:4" ht="12.75" customHeight="1">
      <c r="A55" s="165"/>
      <c r="B55" s="166" t="s">
        <v>42</v>
      </c>
      <c r="C55" s="167"/>
      <c r="D55" s="387"/>
    </row>
    <row r="56" spans="1:4" ht="12.75" customHeight="1">
      <c r="A56" s="165"/>
      <c r="B56" s="166" t="s">
        <v>43</v>
      </c>
      <c r="C56" s="167"/>
      <c r="D56" s="387"/>
    </row>
    <row r="57" spans="1:4" ht="12.75" customHeight="1">
      <c r="A57" s="165"/>
      <c r="B57" s="169" t="s">
        <v>44</v>
      </c>
      <c r="C57" s="167"/>
      <c r="D57" s="150"/>
    </row>
    <row r="58" spans="1:4" ht="12.75" customHeight="1">
      <c r="A58" s="165"/>
      <c r="B58" s="166" t="s">
        <v>45</v>
      </c>
      <c r="C58" s="167"/>
      <c r="D58" s="150"/>
    </row>
    <row r="59" spans="1:4" ht="12.75" customHeight="1">
      <c r="A59" s="165"/>
      <c r="B59" s="166" t="s">
        <v>46</v>
      </c>
      <c r="C59" s="170"/>
      <c r="D59" s="170"/>
    </row>
    <row r="60" spans="1:4" ht="12.75" customHeight="1">
      <c r="A60" s="153"/>
      <c r="B60" s="390"/>
      <c r="C60" s="391"/>
      <c r="D60" s="391"/>
    </row>
    <row r="61" spans="1:4" ht="12.75" customHeight="1">
      <c r="A61" s="153"/>
      <c r="B61" s="150"/>
      <c r="C61" s="170"/>
      <c r="D61" s="170"/>
    </row>
    <row r="62" spans="1:4" ht="12.75" customHeight="1">
      <c r="A62" s="165"/>
      <c r="B62" s="166" t="s">
        <v>47</v>
      </c>
      <c r="C62" s="170"/>
      <c r="D62" s="170"/>
    </row>
    <row r="63" spans="1:4" ht="12.75" customHeight="1">
      <c r="A63" s="153"/>
      <c r="B63" s="392"/>
      <c r="C63" s="391"/>
      <c r="D63" s="391"/>
    </row>
    <row r="64" spans="1:4" ht="12.75" customHeight="1">
      <c r="A64" s="153" t="s">
        <v>48</v>
      </c>
      <c r="B64" s="154" t="s">
        <v>49</v>
      </c>
      <c r="C64" s="150"/>
      <c r="D64" s="150"/>
    </row>
    <row r="66" spans="1:2" ht="12.75" customHeight="1">
      <c r="A66" s="165" t="s">
        <v>1193</v>
      </c>
      <c r="B66" s="166" t="s">
        <v>50</v>
      </c>
    </row>
    <row r="67" spans="1:2" ht="12.75" customHeight="1">
      <c r="A67" s="165"/>
      <c r="B67" s="166" t="s">
        <v>51</v>
      </c>
    </row>
    <row r="68" spans="1:2" ht="12.75" customHeight="1">
      <c r="A68" s="165"/>
      <c r="B68" s="166" t="s">
        <v>52</v>
      </c>
    </row>
    <row r="69" spans="1:2" ht="12.75" customHeight="1">
      <c r="A69" s="165"/>
      <c r="B69" s="166" t="s">
        <v>53</v>
      </c>
    </row>
    <row r="70" spans="1:2" ht="12.75" customHeight="1">
      <c r="A70" s="165"/>
      <c r="B70" s="166" t="s">
        <v>54</v>
      </c>
    </row>
    <row r="71" spans="1:2" ht="12.75" customHeight="1">
      <c r="A71" s="165" t="s">
        <v>1193</v>
      </c>
      <c r="B71" s="166" t="s">
        <v>55</v>
      </c>
    </row>
    <row r="72" spans="1:2" ht="12.75" customHeight="1">
      <c r="A72" s="165" t="s">
        <v>1193</v>
      </c>
      <c r="B72" s="166" t="s">
        <v>56</v>
      </c>
    </row>
    <row r="73" spans="1:2" ht="12.75" customHeight="1">
      <c r="A73" s="165" t="s">
        <v>1193</v>
      </c>
      <c r="B73" s="166" t="s">
        <v>57</v>
      </c>
    </row>
    <row r="74" spans="1:2" ht="12.75" customHeight="1">
      <c r="A74" s="165" t="s">
        <v>1193</v>
      </c>
      <c r="B74" s="166" t="s">
        <v>58</v>
      </c>
    </row>
    <row r="75" spans="1:2" ht="14.25" customHeight="1">
      <c r="A75" s="165" t="s">
        <v>1193</v>
      </c>
      <c r="B75" s="191" t="s">
        <v>59</v>
      </c>
    </row>
    <row r="76" spans="1:2" ht="14.25" customHeight="1">
      <c r="A76" s="165"/>
      <c r="B76" s="191" t="s">
        <v>60</v>
      </c>
    </row>
    <row r="77" spans="1:2" ht="12.75" customHeight="1">
      <c r="A77" s="165" t="s">
        <v>1193</v>
      </c>
      <c r="B77" s="166" t="s">
        <v>61</v>
      </c>
    </row>
    <row r="78" spans="1:2" ht="12.75" customHeight="1">
      <c r="A78" s="171" t="s">
        <v>48</v>
      </c>
      <c r="B78" s="172" t="s">
        <v>61</v>
      </c>
    </row>
    <row r="79" spans="1:2" ht="12.75" customHeight="1">
      <c r="A79" s="153" t="s">
        <v>62</v>
      </c>
      <c r="B79" s="154" t="s">
        <v>63</v>
      </c>
    </row>
    <row r="81" spans="2:4" ht="12.75" customHeight="1">
      <c r="B81" s="173" t="s">
        <v>64</v>
      </c>
      <c r="C81" s="173"/>
      <c r="D81" s="173"/>
    </row>
    <row r="82" spans="2:4" ht="12.75" customHeight="1">
      <c r="B82" s="393" t="s">
        <v>1204</v>
      </c>
      <c r="C82" s="391"/>
      <c r="D82" s="391"/>
    </row>
  </sheetData>
  <mergeCells count="15">
    <mergeCell ref="B60:D60"/>
    <mergeCell ref="B63:D63"/>
    <mergeCell ref="B82:D82"/>
    <mergeCell ref="B35:D35"/>
    <mergeCell ref="B36:D36"/>
    <mergeCell ref="B37:D37"/>
    <mergeCell ref="B38:D38"/>
    <mergeCell ref="B40:D40"/>
    <mergeCell ref="D54:D56"/>
    <mergeCell ref="B20:D20"/>
    <mergeCell ref="A1:D1"/>
    <mergeCell ref="C2:D2"/>
    <mergeCell ref="B13:B14"/>
    <mergeCell ref="B17:D17"/>
    <mergeCell ref="B19:D19"/>
  </mergeCells>
  <hyperlinks>
    <hyperlink ref="D11" r:id="rId1" xr:uid="{1705DCB2-E2DD-47A2-AA43-15732654EF18}"/>
    <hyperlink ref="B17" r:id="rId2" xr:uid="{10399990-AE65-44D6-AB53-4602D6FA06AD}"/>
    <hyperlink ref="D29" r:id="rId3" xr:uid="{C69DF799-4D70-4B65-9F6C-B00190C67C00}"/>
    <hyperlink ref="D34" r:id="rId4" xr:uid="{B82C1CFD-E01D-443C-91A5-FFCCB85A1F11}"/>
    <hyperlink ref="B36" r:id="rId5" xr:uid="{75B32EEA-4866-4363-9FBC-383DB1378520}"/>
    <hyperlink ref="B82" r:id="rId6" xr:uid="{0A225029-60BE-48B6-B53E-35811CCC8208}"/>
  </hyperlinks>
  <pageMargins left="0.75" right="0.75" top="1" bottom="1" header="0" footer="0"/>
  <pageSetup scale="75" orientation="portrait" r:id="rId7"/>
  <headerFooter>
    <oddHeader>&amp;LCommon Data Set 2024-2025</oddHeader>
    <oddFooter>&amp;LCDS-A&amp;RPage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5"/>
  <sheetViews>
    <sheetView showGridLines="0" zoomScaleNormal="100" workbookViewId="0">
      <selection activeCell="D51" sqref="D51"/>
    </sheetView>
  </sheetViews>
  <sheetFormatPr defaultColWidth="12.5546875" defaultRowHeight="15" customHeight="1"/>
  <cols>
    <col min="1" max="1" width="3.77734375" customWidth="1"/>
    <col min="2" max="2" width="42" customWidth="1"/>
    <col min="3" max="3" width="20.21875" customWidth="1"/>
    <col min="4" max="5" width="15.44140625" customWidth="1"/>
    <col min="6" max="6" width="19.77734375" customWidth="1"/>
    <col min="7" max="26" width="8.5546875" customWidth="1"/>
  </cols>
  <sheetData>
    <row r="1" spans="1:6" ht="12.75" customHeight="1">
      <c r="A1" s="559" t="s">
        <v>977</v>
      </c>
      <c r="B1" s="406"/>
      <c r="C1" s="406"/>
      <c r="D1" s="406"/>
      <c r="E1" s="406"/>
      <c r="F1" s="406"/>
    </row>
    <row r="2" spans="1:6" ht="12.75" customHeight="1">
      <c r="A2" s="202"/>
      <c r="B2" s="213"/>
      <c r="C2" s="213"/>
      <c r="D2" s="213"/>
      <c r="E2" s="213"/>
      <c r="F2" s="213"/>
    </row>
    <row r="3" spans="1:6" ht="12.75" customHeight="1">
      <c r="A3" s="201" t="s">
        <v>978</v>
      </c>
      <c r="B3" s="118" t="s">
        <v>979</v>
      </c>
      <c r="C3" s="213"/>
      <c r="D3" s="213"/>
      <c r="E3" s="213"/>
      <c r="F3" s="213"/>
    </row>
    <row r="4" spans="1:6" ht="72" customHeight="1">
      <c r="A4" s="207"/>
      <c r="B4" s="421" t="s">
        <v>980</v>
      </c>
      <c r="C4" s="394"/>
      <c r="D4" s="394"/>
      <c r="E4" s="394"/>
      <c r="F4" s="394"/>
    </row>
    <row r="5" spans="1:6" ht="39" customHeight="1">
      <c r="A5" s="201"/>
      <c r="B5" s="53" t="s">
        <v>981</v>
      </c>
      <c r="C5" s="53" t="s">
        <v>982</v>
      </c>
      <c r="D5" s="53" t="s">
        <v>52</v>
      </c>
      <c r="E5" s="53" t="s">
        <v>983</v>
      </c>
      <c r="F5" s="53" t="s">
        <v>984</v>
      </c>
    </row>
    <row r="6" spans="1:6" ht="12.75" customHeight="1">
      <c r="A6" s="201"/>
      <c r="B6" s="125" t="s">
        <v>985</v>
      </c>
      <c r="C6" s="126"/>
      <c r="D6" s="126"/>
      <c r="E6" s="242"/>
      <c r="F6" s="251" t="s">
        <v>986</v>
      </c>
    </row>
    <row r="7" spans="1:6" ht="12.75" customHeight="1">
      <c r="A7" s="201"/>
      <c r="B7" s="127" t="s">
        <v>987</v>
      </c>
      <c r="C7" s="128"/>
      <c r="D7" s="128"/>
      <c r="E7" s="241">
        <v>3.3E-3</v>
      </c>
      <c r="F7" s="252" t="s">
        <v>988</v>
      </c>
    </row>
    <row r="8" spans="1:6" ht="12.75" customHeight="1">
      <c r="A8" s="201"/>
      <c r="B8" s="238" t="s">
        <v>989</v>
      </c>
      <c r="C8" s="128"/>
      <c r="D8" s="128"/>
      <c r="E8" s="241"/>
      <c r="F8" s="252" t="s">
        <v>990</v>
      </c>
    </row>
    <row r="9" spans="1:6" ht="12.75" customHeight="1">
      <c r="A9" s="201"/>
      <c r="B9" s="127" t="s">
        <v>991</v>
      </c>
      <c r="C9" s="128"/>
      <c r="D9" s="128"/>
      <c r="E9" s="241"/>
      <c r="F9" s="252" t="s">
        <v>992</v>
      </c>
    </row>
    <row r="10" spans="1:6" ht="12.75" customHeight="1" thickBot="1">
      <c r="A10" s="201"/>
      <c r="B10" s="238" t="s">
        <v>993</v>
      </c>
      <c r="C10" s="128"/>
      <c r="D10" s="128"/>
      <c r="E10" s="241"/>
      <c r="F10" s="252" t="s">
        <v>994</v>
      </c>
    </row>
    <row r="11" spans="1:6" ht="12.75" customHeight="1" thickBot="1">
      <c r="A11" s="201"/>
      <c r="B11" s="238" t="s">
        <v>995</v>
      </c>
      <c r="C11" s="128"/>
      <c r="D11" s="128"/>
      <c r="E11" s="244"/>
      <c r="F11" s="253">
        <v>10</v>
      </c>
    </row>
    <row r="12" spans="1:6" ht="12.75" customHeight="1" thickBot="1">
      <c r="A12" s="201"/>
      <c r="B12" s="238" t="s">
        <v>996</v>
      </c>
      <c r="C12" s="128"/>
      <c r="D12" s="243"/>
      <c r="E12" s="246">
        <v>0.13400000000000001</v>
      </c>
      <c r="F12" s="253">
        <v>11</v>
      </c>
    </row>
    <row r="13" spans="1:6" ht="12.75" customHeight="1" thickBot="1">
      <c r="A13" s="201"/>
      <c r="B13" s="238" t="s">
        <v>997</v>
      </c>
      <c r="C13" s="128"/>
      <c r="D13" s="243"/>
      <c r="E13" s="247"/>
      <c r="F13" s="253">
        <v>12</v>
      </c>
    </row>
    <row r="14" spans="1:6" ht="12.75" customHeight="1" thickBot="1">
      <c r="A14" s="201"/>
      <c r="B14" s="238" t="s">
        <v>998</v>
      </c>
      <c r="C14" s="128">
        <v>0.51300000000000001</v>
      </c>
      <c r="D14" s="243"/>
      <c r="E14" s="246">
        <v>5.7999999999999996E-3</v>
      </c>
      <c r="F14" s="253">
        <v>13</v>
      </c>
    </row>
    <row r="15" spans="1:6" ht="12.75" customHeight="1" thickBot="1">
      <c r="A15" s="201"/>
      <c r="B15" s="238" t="s">
        <v>999</v>
      </c>
      <c r="C15" s="128">
        <v>0.20499999999999999</v>
      </c>
      <c r="D15" s="243"/>
      <c r="E15" s="245">
        <v>0.64400000000000002</v>
      </c>
      <c r="F15" s="253">
        <v>14</v>
      </c>
    </row>
    <row r="16" spans="1:6" ht="12.75" customHeight="1" thickBot="1">
      <c r="A16" s="201"/>
      <c r="B16" s="238" t="s">
        <v>1000</v>
      </c>
      <c r="C16" s="128"/>
      <c r="D16" s="128"/>
      <c r="E16" s="241">
        <v>6.4500000000000002E-2</v>
      </c>
      <c r="F16" s="253">
        <v>15</v>
      </c>
    </row>
    <row r="17" spans="1:6" ht="12.75" customHeight="1">
      <c r="A17" s="201"/>
      <c r="B17" s="127" t="s">
        <v>1001</v>
      </c>
      <c r="C17" s="128"/>
      <c r="D17" s="128"/>
      <c r="E17" s="241"/>
      <c r="F17" s="253">
        <v>16</v>
      </c>
    </row>
    <row r="18" spans="1:6" ht="12.75" customHeight="1">
      <c r="A18" s="201"/>
      <c r="B18" s="238" t="s">
        <v>1002</v>
      </c>
      <c r="C18" s="128"/>
      <c r="D18" s="128"/>
      <c r="E18" s="241"/>
      <c r="F18" s="253">
        <v>19</v>
      </c>
    </row>
    <row r="19" spans="1:6" ht="12.75" customHeight="1">
      <c r="A19" s="201"/>
      <c r="B19" s="238" t="s">
        <v>1003</v>
      </c>
      <c r="C19" s="128"/>
      <c r="D19" s="128"/>
      <c r="E19" s="241"/>
      <c r="F19" s="253">
        <v>22</v>
      </c>
    </row>
    <row r="20" spans="1:6" ht="12.75" customHeight="1">
      <c r="A20" s="201"/>
      <c r="B20" s="238" t="s">
        <v>271</v>
      </c>
      <c r="C20" s="128"/>
      <c r="D20" s="128"/>
      <c r="E20" s="241">
        <v>8.3000000000000001E-3</v>
      </c>
      <c r="F20" s="253">
        <v>23</v>
      </c>
    </row>
    <row r="21" spans="1:6" ht="12.75" customHeight="1">
      <c r="A21" s="201"/>
      <c r="B21" s="238" t="s">
        <v>1004</v>
      </c>
      <c r="C21" s="128"/>
      <c r="D21" s="128"/>
      <c r="E21" s="241"/>
      <c r="F21" s="253">
        <v>24</v>
      </c>
    </row>
    <row r="22" spans="1:6" ht="12.75" customHeight="1">
      <c r="A22" s="201"/>
      <c r="B22" s="238" t="s">
        <v>1005</v>
      </c>
      <c r="C22" s="128"/>
      <c r="D22" s="128"/>
      <c r="E22" s="241"/>
      <c r="F22" s="253">
        <v>25</v>
      </c>
    </row>
    <row r="23" spans="1:6" ht="12.75" customHeight="1">
      <c r="A23" s="201"/>
      <c r="B23" s="238" t="s">
        <v>1006</v>
      </c>
      <c r="C23" s="128"/>
      <c r="D23" s="128"/>
      <c r="E23" s="241">
        <v>3.1E-2</v>
      </c>
      <c r="F23" s="253">
        <v>26</v>
      </c>
    </row>
    <row r="24" spans="1:6" ht="12.75" customHeight="1">
      <c r="A24" s="201"/>
      <c r="B24" s="238" t="s">
        <v>1007</v>
      </c>
      <c r="C24" s="128"/>
      <c r="D24" s="128"/>
      <c r="E24" s="241">
        <v>1.4E-2</v>
      </c>
      <c r="F24" s="253">
        <v>27</v>
      </c>
    </row>
    <row r="25" spans="1:6" ht="12.75" customHeight="1">
      <c r="A25" s="201"/>
      <c r="B25" s="238" t="s">
        <v>1008</v>
      </c>
      <c r="C25" s="128"/>
      <c r="D25" s="128"/>
      <c r="E25" s="241"/>
      <c r="F25" s="253" t="s">
        <v>1009</v>
      </c>
    </row>
    <row r="26" spans="1:6" ht="12.75" customHeight="1">
      <c r="A26" s="201"/>
      <c r="B26" s="238" t="s">
        <v>1010</v>
      </c>
      <c r="C26" s="128"/>
      <c r="D26" s="128"/>
      <c r="E26" s="241">
        <v>2.5000000000000001E-3</v>
      </c>
      <c r="F26" s="253">
        <v>30</v>
      </c>
    </row>
    <row r="27" spans="1:6" ht="12.75" customHeight="1">
      <c r="A27" s="201"/>
      <c r="B27" s="238" t="s">
        <v>1011</v>
      </c>
      <c r="C27" s="128"/>
      <c r="D27" s="128"/>
      <c r="E27" s="241"/>
      <c r="F27" s="253">
        <v>31</v>
      </c>
    </row>
    <row r="28" spans="1:6" ht="12.75" customHeight="1" thickBot="1">
      <c r="A28" s="201"/>
      <c r="B28" s="238" t="s">
        <v>1012</v>
      </c>
      <c r="C28" s="128"/>
      <c r="D28" s="128"/>
      <c r="E28" s="241"/>
      <c r="F28" s="253">
        <v>38</v>
      </c>
    </row>
    <row r="29" spans="1:6" ht="12.75" customHeight="1" thickBot="1">
      <c r="A29" s="201"/>
      <c r="B29" s="238" t="s">
        <v>1013</v>
      </c>
      <c r="C29" s="128"/>
      <c r="D29" s="128"/>
      <c r="E29" s="241"/>
      <c r="F29" s="253">
        <v>39</v>
      </c>
    </row>
    <row r="30" spans="1:6" ht="12.75" customHeight="1" thickBot="1">
      <c r="A30" s="201"/>
      <c r="B30" s="238" t="s">
        <v>1014</v>
      </c>
      <c r="C30" s="128"/>
      <c r="D30" s="128"/>
      <c r="E30" s="241">
        <v>3.2300000000000002E-2</v>
      </c>
      <c r="F30" s="253">
        <v>40</v>
      </c>
    </row>
    <row r="31" spans="1:6" ht="12.75" customHeight="1" thickBot="1">
      <c r="A31" s="201"/>
      <c r="B31" s="238" t="s">
        <v>1015</v>
      </c>
      <c r="C31" s="128"/>
      <c r="D31" s="128"/>
      <c r="E31" s="241"/>
      <c r="F31" s="253">
        <v>41</v>
      </c>
    </row>
    <row r="32" spans="1:6" ht="12.75" customHeight="1">
      <c r="A32" s="201"/>
      <c r="B32" s="238" t="s">
        <v>1016</v>
      </c>
      <c r="C32" s="128"/>
      <c r="D32" s="128"/>
      <c r="E32" s="241">
        <v>1.49E-2</v>
      </c>
      <c r="F32" s="253">
        <v>42</v>
      </c>
    </row>
    <row r="33" spans="1:6" ht="12.75" customHeight="1">
      <c r="A33" s="201"/>
      <c r="B33" s="239" t="s">
        <v>1017</v>
      </c>
      <c r="C33" s="128"/>
      <c r="D33" s="128"/>
      <c r="E33" s="241"/>
      <c r="F33" s="253">
        <v>43</v>
      </c>
    </row>
    <row r="34" spans="1:6" ht="12.75" customHeight="1">
      <c r="A34" s="201"/>
      <c r="B34" s="238" t="s">
        <v>1018</v>
      </c>
      <c r="C34" s="128"/>
      <c r="D34" s="128"/>
      <c r="E34" s="241"/>
      <c r="F34" s="253">
        <v>44</v>
      </c>
    </row>
    <row r="35" spans="1:6" ht="12.75" customHeight="1">
      <c r="A35" s="201"/>
      <c r="B35" s="238" t="s">
        <v>1019</v>
      </c>
      <c r="C35" s="128"/>
      <c r="D35" s="128"/>
      <c r="E35" s="241">
        <v>4.1000000000000003E-3</v>
      </c>
      <c r="F35" s="253">
        <v>45</v>
      </c>
    </row>
    <row r="36" spans="1:6" ht="12.75" customHeight="1">
      <c r="A36" s="201"/>
      <c r="B36" s="238" t="s">
        <v>1020</v>
      </c>
      <c r="C36" s="128"/>
      <c r="D36" s="128"/>
      <c r="E36" s="241"/>
      <c r="F36" s="253">
        <v>46</v>
      </c>
    </row>
    <row r="37" spans="1:6" ht="12.75" customHeight="1">
      <c r="A37" s="201"/>
      <c r="B37" s="238" t="s">
        <v>1021</v>
      </c>
      <c r="C37" s="128"/>
      <c r="D37" s="128"/>
      <c r="E37" s="241"/>
      <c r="F37" s="253">
        <v>47</v>
      </c>
    </row>
    <row r="38" spans="1:6" ht="12.75" customHeight="1">
      <c r="A38" s="201"/>
      <c r="B38" s="238" t="s">
        <v>1022</v>
      </c>
      <c r="C38" s="128"/>
      <c r="D38" s="128"/>
      <c r="E38" s="241"/>
      <c r="F38" s="253">
        <v>48</v>
      </c>
    </row>
    <row r="39" spans="1:6" ht="12.75" customHeight="1">
      <c r="A39" s="201"/>
      <c r="B39" s="238" t="s">
        <v>1023</v>
      </c>
      <c r="C39" s="128"/>
      <c r="D39" s="128"/>
      <c r="E39" s="241"/>
      <c r="F39" s="253">
        <v>49</v>
      </c>
    </row>
    <row r="40" spans="1:6" ht="12.75" customHeight="1">
      <c r="A40" s="201"/>
      <c r="B40" s="238" t="s">
        <v>1024</v>
      </c>
      <c r="C40" s="128"/>
      <c r="D40" s="128"/>
      <c r="E40" s="241"/>
      <c r="F40" s="253">
        <v>50</v>
      </c>
    </row>
    <row r="41" spans="1:6" ht="12.75" customHeight="1">
      <c r="A41" s="201"/>
      <c r="B41" s="238" t="s">
        <v>1025</v>
      </c>
      <c r="C41" s="128"/>
      <c r="D41" s="128"/>
      <c r="E41" s="241"/>
      <c r="F41" s="253">
        <v>51</v>
      </c>
    </row>
    <row r="42" spans="1:6" ht="12.75" customHeight="1">
      <c r="A42" s="201"/>
      <c r="B42" s="238" t="s">
        <v>1026</v>
      </c>
      <c r="C42" s="128"/>
      <c r="D42" s="128"/>
      <c r="E42" s="241">
        <v>3.39E-2</v>
      </c>
      <c r="F42" s="253">
        <v>52</v>
      </c>
    </row>
    <row r="43" spans="1:6" ht="12.75" customHeight="1">
      <c r="A43" s="201"/>
      <c r="B43" s="238" t="s">
        <v>277</v>
      </c>
      <c r="C43" s="128">
        <v>0.28199999999999997</v>
      </c>
      <c r="D43" s="128"/>
      <c r="E43" s="241">
        <v>7.4000000000000003E-3</v>
      </c>
      <c r="F43" s="253">
        <v>54</v>
      </c>
    </row>
    <row r="44" spans="1:6" ht="12.75" customHeight="1">
      <c r="A44" s="201"/>
      <c r="B44" s="60" t="s">
        <v>1027</v>
      </c>
      <c r="C44" s="40"/>
      <c r="D44" s="40"/>
      <c r="E44" s="40"/>
      <c r="F44" s="129"/>
    </row>
    <row r="45" spans="1:6" ht="12.75" customHeight="1">
      <c r="A45" s="201"/>
      <c r="B45" s="60" t="s">
        <v>1028</v>
      </c>
      <c r="C45" s="130">
        <f t="shared" ref="C45:E45" si="0">SUM(C6:C44)</f>
        <v>1</v>
      </c>
      <c r="D45" s="130">
        <f t="shared" si="0"/>
        <v>0</v>
      </c>
      <c r="E45" s="130">
        <f t="shared" si="0"/>
        <v>1</v>
      </c>
      <c r="F45" s="48"/>
    </row>
  </sheetData>
  <mergeCells count="2">
    <mergeCell ref="A1:F1"/>
    <mergeCell ref="B4:F4"/>
  </mergeCells>
  <pageMargins left="0.75" right="0.75" top="1" bottom="1" header="0" footer="0"/>
  <pageSetup scale="75" orientation="portrait" r:id="rId1"/>
  <headerFooter>
    <oddHeader>&amp;LCommon Data Set 2024-2025</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BEC9D-293F-45F6-8160-F3B8DC0E676C}">
  <dimension ref="A1:F190"/>
  <sheetViews>
    <sheetView showGridLines="0" zoomScaleNormal="100" workbookViewId="0"/>
  </sheetViews>
  <sheetFormatPr defaultColWidth="12.5546875" defaultRowHeight="15" customHeight="1"/>
  <cols>
    <col min="1" max="1" width="88.77734375" style="175" customWidth="1"/>
    <col min="2" max="2" width="0.77734375" style="175" customWidth="1"/>
    <col min="3" max="6" width="8.5546875" style="175" hidden="1" customWidth="1"/>
    <col min="7" max="26" width="8.5546875" style="175" customWidth="1"/>
    <col min="27" max="16384" width="12.5546875" style="175"/>
  </cols>
  <sheetData>
    <row r="1" spans="1:1" ht="12.75" customHeight="1">
      <c r="A1" s="174" t="s">
        <v>1029</v>
      </c>
    </row>
    <row r="2" spans="1:1" ht="12.75" customHeight="1">
      <c r="A2" s="176" t="s">
        <v>1030</v>
      </c>
    </row>
    <row r="3" spans="1:1" ht="12.75" customHeight="1">
      <c r="A3" s="177"/>
    </row>
    <row r="4" spans="1:1" ht="12.75" customHeight="1">
      <c r="A4" s="176" t="s">
        <v>1031</v>
      </c>
    </row>
    <row r="5" spans="1:1" ht="12.75" customHeight="1">
      <c r="A5" s="176"/>
    </row>
    <row r="6" spans="1:1" ht="12.75" customHeight="1">
      <c r="A6" s="178" t="s">
        <v>1032</v>
      </c>
    </row>
    <row r="7" spans="1:1" ht="12.75" customHeight="1">
      <c r="A7" s="176"/>
    </row>
    <row r="8" spans="1:1" ht="12.75" customHeight="1">
      <c r="A8" s="179" t="s">
        <v>1033</v>
      </c>
    </row>
    <row r="9" spans="1:1" ht="12.75" customHeight="1">
      <c r="A9" s="179" t="s">
        <v>1034</v>
      </c>
    </row>
    <row r="10" spans="1:1" ht="12.75" customHeight="1">
      <c r="A10" s="179" t="s">
        <v>1035</v>
      </c>
    </row>
    <row r="11" spans="1:1" ht="12.75" customHeight="1">
      <c r="A11" s="179"/>
    </row>
    <row r="12" spans="1:1" ht="12.75" customHeight="1">
      <c r="A12" s="179" t="s">
        <v>1036</v>
      </c>
    </row>
    <row r="13" spans="1:1" ht="12.75" customHeight="1">
      <c r="A13" s="179" t="s">
        <v>1037</v>
      </c>
    </row>
    <row r="14" spans="1:1" ht="12.75" customHeight="1">
      <c r="A14" s="179" t="s">
        <v>1038</v>
      </c>
    </row>
    <row r="15" spans="1:1" ht="12.75" customHeight="1">
      <c r="A15" s="179" t="s">
        <v>1039</v>
      </c>
    </row>
    <row r="16" spans="1:1" ht="12.75" customHeight="1">
      <c r="A16" s="179" t="s">
        <v>1040</v>
      </c>
    </row>
    <row r="17" spans="1:1" ht="12.75" customHeight="1">
      <c r="A17" s="179" t="s">
        <v>1041</v>
      </c>
    </row>
    <row r="18" spans="1:1" ht="12.75" customHeight="1">
      <c r="A18" s="179" t="s">
        <v>1042</v>
      </c>
    </row>
    <row r="19" spans="1:1" ht="12.75" customHeight="1">
      <c r="A19" s="179" t="s">
        <v>1043</v>
      </c>
    </row>
    <row r="20" spans="1:1" ht="12.75" customHeight="1">
      <c r="A20" s="179" t="s">
        <v>1044</v>
      </c>
    </row>
    <row r="21" spans="1:1" ht="12.75" customHeight="1">
      <c r="A21" s="179" t="s">
        <v>1045</v>
      </c>
    </row>
    <row r="22" spans="1:1" ht="12.75" customHeight="1">
      <c r="A22" s="179" t="s">
        <v>1046</v>
      </c>
    </row>
    <row r="23" spans="1:1" ht="12.75" customHeight="1">
      <c r="A23" s="180" t="s">
        <v>1047</v>
      </c>
    </row>
    <row r="24" spans="1:1" ht="12.75" customHeight="1">
      <c r="A24" s="181"/>
    </row>
    <row r="25" spans="1:1" ht="12.75" customHeight="1">
      <c r="A25" s="179" t="s">
        <v>1048</v>
      </c>
    </row>
    <row r="26" spans="1:1" ht="12.75" customHeight="1">
      <c r="A26" s="179" t="s">
        <v>1049</v>
      </c>
    </row>
    <row r="27" spans="1:1" ht="12.75" customHeight="1">
      <c r="A27" s="179" t="s">
        <v>1050</v>
      </c>
    </row>
    <row r="28" spans="1:1" ht="12.75" customHeight="1">
      <c r="A28" s="179" t="s">
        <v>1051</v>
      </c>
    </row>
    <row r="29" spans="1:1" ht="12.75" customHeight="1">
      <c r="A29" s="179" t="s">
        <v>1052</v>
      </c>
    </row>
    <row r="30" spans="1:1" ht="12.75" customHeight="1">
      <c r="A30" s="179" t="s">
        <v>1053</v>
      </c>
    </row>
    <row r="31" spans="1:1" ht="12.75" customHeight="1">
      <c r="A31" s="179" t="s">
        <v>1054</v>
      </c>
    </row>
    <row r="32" spans="1:1" ht="12.75" customHeight="1">
      <c r="A32" s="179" t="s">
        <v>1055</v>
      </c>
    </row>
    <row r="33" spans="1:1" ht="12.75" customHeight="1">
      <c r="A33" s="179" t="s">
        <v>1056</v>
      </c>
    </row>
    <row r="34" spans="1:1" ht="12.75" customHeight="1">
      <c r="A34" s="179" t="s">
        <v>1057</v>
      </c>
    </row>
    <row r="35" spans="1:1" ht="12.75" customHeight="1">
      <c r="A35" s="179" t="s">
        <v>1058</v>
      </c>
    </row>
    <row r="36" spans="1:1" ht="12.75" customHeight="1">
      <c r="A36" s="179" t="s">
        <v>1059</v>
      </c>
    </row>
    <row r="37" spans="1:1" ht="12.75" customHeight="1">
      <c r="A37" s="179" t="s">
        <v>1060</v>
      </c>
    </row>
    <row r="38" spans="1:1" ht="12.75" customHeight="1">
      <c r="A38" s="179" t="s">
        <v>1061</v>
      </c>
    </row>
    <row r="39" spans="1:1" ht="12.75" customHeight="1">
      <c r="A39" s="179" t="s">
        <v>1062</v>
      </c>
    </row>
    <row r="40" spans="1:1" ht="12.75" customHeight="1">
      <c r="A40" s="179" t="s">
        <v>1063</v>
      </c>
    </row>
    <row r="41" spans="1:1" ht="12.75" customHeight="1">
      <c r="A41" s="179" t="s">
        <v>1064</v>
      </c>
    </row>
    <row r="42" spans="1:1" ht="12.75" customHeight="1">
      <c r="A42" s="179" t="s">
        <v>1065</v>
      </c>
    </row>
    <row r="43" spans="1:1" ht="12.75" customHeight="1">
      <c r="A43" s="179" t="s">
        <v>1066</v>
      </c>
    </row>
    <row r="44" spans="1:1" ht="12.75" customHeight="1">
      <c r="A44" s="179" t="s">
        <v>1067</v>
      </c>
    </row>
    <row r="45" spans="1:1" ht="12.75" customHeight="1">
      <c r="A45" s="179" t="s">
        <v>1068</v>
      </c>
    </row>
    <row r="46" spans="1:1" ht="12.75" customHeight="1">
      <c r="A46" s="179" t="s">
        <v>1069</v>
      </c>
    </row>
    <row r="47" spans="1:1" ht="12.75" customHeight="1">
      <c r="A47" s="179" t="s">
        <v>1070</v>
      </c>
    </row>
    <row r="48" spans="1:1" ht="12.75" customHeight="1">
      <c r="A48" s="179" t="s">
        <v>1071</v>
      </c>
    </row>
    <row r="49" spans="1:1" ht="12.75" customHeight="1">
      <c r="A49" s="179" t="s">
        <v>1072</v>
      </c>
    </row>
    <row r="50" spans="1:1" ht="12.75" customHeight="1">
      <c r="A50" s="180" t="s">
        <v>1073</v>
      </c>
    </row>
    <row r="51" spans="1:1" ht="12.75" customHeight="1">
      <c r="A51" s="180" t="s">
        <v>1074</v>
      </c>
    </row>
    <row r="52" spans="1:1" ht="12.75" customHeight="1">
      <c r="A52" s="180" t="s">
        <v>1075</v>
      </c>
    </row>
    <row r="53" spans="1:1" ht="12.75" customHeight="1">
      <c r="A53" s="179" t="s">
        <v>1076</v>
      </c>
    </row>
    <row r="54" spans="1:1" ht="12.75" customHeight="1">
      <c r="A54" s="179" t="s">
        <v>1077</v>
      </c>
    </row>
    <row r="55" spans="1:1" ht="12.75" customHeight="1">
      <c r="A55" s="179" t="s">
        <v>1078</v>
      </c>
    </row>
    <row r="56" spans="1:1" ht="12.75" customHeight="1">
      <c r="A56" s="179" t="s">
        <v>1079</v>
      </c>
    </row>
    <row r="57" spans="1:1" ht="12.75" customHeight="1">
      <c r="A57" s="179" t="s">
        <v>1080</v>
      </c>
    </row>
    <row r="58" spans="1:1" ht="12.75" customHeight="1">
      <c r="A58" s="179" t="s">
        <v>1081</v>
      </c>
    </row>
    <row r="59" spans="1:1" ht="12.75" customHeight="1">
      <c r="A59" s="179" t="s">
        <v>1082</v>
      </c>
    </row>
    <row r="60" spans="1:1" ht="12.75" customHeight="1">
      <c r="A60" s="179" t="s">
        <v>1083</v>
      </c>
    </row>
    <row r="61" spans="1:1" ht="12.75" customHeight="1">
      <c r="A61" s="179" t="s">
        <v>1084</v>
      </c>
    </row>
    <row r="62" spans="1:1" ht="12.75" customHeight="1">
      <c r="A62" s="179" t="s">
        <v>1085</v>
      </c>
    </row>
    <row r="63" spans="1:1" ht="12.75" customHeight="1">
      <c r="A63" s="179" t="s">
        <v>1086</v>
      </c>
    </row>
    <row r="64" spans="1:1" ht="12.75" customHeight="1">
      <c r="A64" s="179" t="s">
        <v>1087</v>
      </c>
    </row>
    <row r="65" spans="1:1" ht="12.75" customHeight="1">
      <c r="A65" s="179" t="s">
        <v>1088</v>
      </c>
    </row>
    <row r="66" spans="1:1" ht="12.75" customHeight="1">
      <c r="A66" s="179" t="s">
        <v>1089</v>
      </c>
    </row>
    <row r="67" spans="1:1" ht="12.75" customHeight="1">
      <c r="A67" s="179" t="s">
        <v>1090</v>
      </c>
    </row>
    <row r="68" spans="1:1" ht="12.75" customHeight="1">
      <c r="A68" s="179" t="s">
        <v>1091</v>
      </c>
    </row>
    <row r="69" spans="1:1" ht="12.75" customHeight="1">
      <c r="A69" s="179" t="s">
        <v>1092</v>
      </c>
    </row>
    <row r="70" spans="1:1" ht="12.75" customHeight="1">
      <c r="A70" s="179" t="s">
        <v>1093</v>
      </c>
    </row>
    <row r="71" spans="1:1" ht="12.75" customHeight="1">
      <c r="A71" s="179" t="s">
        <v>1094</v>
      </c>
    </row>
    <row r="72" spans="1:1" ht="12.75" customHeight="1">
      <c r="A72" s="179" t="s">
        <v>1095</v>
      </c>
    </row>
    <row r="73" spans="1:1" ht="12.75" customHeight="1">
      <c r="A73" s="179" t="s">
        <v>1096</v>
      </c>
    </row>
    <row r="74" spans="1:1" ht="12.75" customHeight="1">
      <c r="A74" s="179" t="s">
        <v>1097</v>
      </c>
    </row>
    <row r="75" spans="1:1" ht="12.75" customHeight="1">
      <c r="A75" s="179" t="s">
        <v>1098</v>
      </c>
    </row>
    <row r="76" spans="1:1" ht="12.75" customHeight="1">
      <c r="A76" s="179" t="s">
        <v>1099</v>
      </c>
    </row>
    <row r="77" spans="1:1" ht="12.75" customHeight="1">
      <c r="A77" s="179" t="s">
        <v>1100</v>
      </c>
    </row>
    <row r="78" spans="1:1" ht="12.75" customHeight="1">
      <c r="A78" s="179" t="s">
        <v>1101</v>
      </c>
    </row>
    <row r="79" spans="1:1" ht="12.75" customHeight="1">
      <c r="A79" s="179" t="s">
        <v>1102</v>
      </c>
    </row>
    <row r="81" spans="1:1" ht="12.75" customHeight="1">
      <c r="A81" s="179" t="s">
        <v>1103</v>
      </c>
    </row>
    <row r="82" spans="1:1" ht="12.75" customHeight="1">
      <c r="A82" s="179" t="s">
        <v>1104</v>
      </c>
    </row>
    <row r="83" spans="1:1" ht="12.75" customHeight="1">
      <c r="A83" s="179" t="s">
        <v>1105</v>
      </c>
    </row>
    <row r="84" spans="1:1" ht="12.75" customHeight="1">
      <c r="A84" s="180" t="s">
        <v>1106</v>
      </c>
    </row>
    <row r="85" spans="1:1" ht="12.75" customHeight="1">
      <c r="A85" s="179" t="s">
        <v>1107</v>
      </c>
    </row>
    <row r="86" spans="1:1" ht="12.75" customHeight="1">
      <c r="A86" s="179" t="s">
        <v>1108</v>
      </c>
    </row>
    <row r="87" spans="1:1" ht="12.75" customHeight="1">
      <c r="A87" s="177"/>
    </row>
    <row r="88" spans="1:1" ht="12.75" customHeight="1">
      <c r="A88" s="180" t="s">
        <v>1109</v>
      </c>
    </row>
    <row r="89" spans="1:1" ht="12.75" customHeight="1">
      <c r="A89" s="181"/>
    </row>
    <row r="90" spans="1:1" ht="12.75" customHeight="1">
      <c r="A90" s="182" t="s">
        <v>1110</v>
      </c>
    </row>
    <row r="91" spans="1:1" ht="12.75" customHeight="1">
      <c r="A91" s="179" t="s">
        <v>1111</v>
      </c>
    </row>
    <row r="92" spans="1:1" ht="12.75" customHeight="1">
      <c r="A92" s="179" t="s">
        <v>1112</v>
      </c>
    </row>
    <row r="93" spans="1:1" ht="12.75" customHeight="1">
      <c r="A93" s="179" t="s">
        <v>1113</v>
      </c>
    </row>
    <row r="94" spans="1:1" ht="12.75" customHeight="1">
      <c r="A94" s="179" t="s">
        <v>1114</v>
      </c>
    </row>
    <row r="95" spans="1:1" ht="12.75" customHeight="1">
      <c r="A95" s="179" t="s">
        <v>1115</v>
      </c>
    </row>
    <row r="96" spans="1:1" ht="12.75" customHeight="1">
      <c r="A96" s="179" t="s">
        <v>1116</v>
      </c>
    </row>
    <row r="97" spans="1:1" ht="12.75" customHeight="1">
      <c r="A97" s="179" t="s">
        <v>1117</v>
      </c>
    </row>
    <row r="98" spans="1:1" ht="12.75" customHeight="1">
      <c r="A98" s="179" t="s">
        <v>1118</v>
      </c>
    </row>
    <row r="99" spans="1:1" ht="12.75" customHeight="1">
      <c r="A99" s="179" t="s">
        <v>1119</v>
      </c>
    </row>
    <row r="100" spans="1:1" ht="12.75" customHeight="1">
      <c r="A100" s="179" t="s">
        <v>1120</v>
      </c>
    </row>
    <row r="101" spans="1:1" ht="12.75" customHeight="1">
      <c r="A101" s="179" t="s">
        <v>1121</v>
      </c>
    </row>
    <row r="102" spans="1:1" ht="12.75" customHeight="1">
      <c r="A102" s="179" t="s">
        <v>1122</v>
      </c>
    </row>
    <row r="103" spans="1:1" ht="12.75" customHeight="1">
      <c r="A103" s="179" t="s">
        <v>1123</v>
      </c>
    </row>
    <row r="104" spans="1:1" ht="12.75" customHeight="1">
      <c r="A104" s="177"/>
    </row>
    <row r="105" spans="1:1" ht="12.75" customHeight="1">
      <c r="A105" s="183" t="s">
        <v>1124</v>
      </c>
    </row>
    <row r="106" spans="1:1" ht="12.75" customHeight="1">
      <c r="A106" s="177"/>
    </row>
    <row r="107" spans="1:1" ht="12.75" customHeight="1">
      <c r="A107" s="183" t="s">
        <v>1125</v>
      </c>
    </row>
    <row r="108" spans="1:1" ht="12.75" customHeight="1">
      <c r="A108" s="184"/>
    </row>
    <row r="109" spans="1:1" ht="12.75" customHeight="1">
      <c r="A109" s="183" t="s">
        <v>1126</v>
      </c>
    </row>
    <row r="110" spans="1:1" ht="12.75" customHeight="1">
      <c r="A110" s="179"/>
    </row>
    <row r="111" spans="1:1" ht="12.75" customHeight="1">
      <c r="A111" s="179" t="s">
        <v>1127</v>
      </c>
    </row>
    <row r="112" spans="1:1" ht="12.75" customHeight="1">
      <c r="A112" s="179" t="s">
        <v>1128</v>
      </c>
    </row>
    <row r="113" spans="1:1" ht="12.75" customHeight="1">
      <c r="A113" s="179" t="s">
        <v>1129</v>
      </c>
    </row>
    <row r="114" spans="1:1" ht="12.75" customHeight="1">
      <c r="A114" s="179" t="s">
        <v>1130</v>
      </c>
    </row>
    <row r="115" spans="1:1" ht="12.75" customHeight="1">
      <c r="A115" s="179" t="s">
        <v>1131</v>
      </c>
    </row>
    <row r="116" spans="1:1" ht="12.75" customHeight="1">
      <c r="A116" s="179" t="s">
        <v>1132</v>
      </c>
    </row>
    <row r="117" spans="1:1" ht="12.75" customHeight="1">
      <c r="A117" s="179" t="s">
        <v>1133</v>
      </c>
    </row>
    <row r="118" spans="1:1" ht="12.75" customHeight="1">
      <c r="A118" s="179" t="s">
        <v>1134</v>
      </c>
    </row>
    <row r="119" spans="1:1" ht="12.75" customHeight="1">
      <c r="A119" s="179" t="s">
        <v>1135</v>
      </c>
    </row>
    <row r="120" spans="1:1" ht="12.75" customHeight="1">
      <c r="A120" s="179" t="s">
        <v>1136</v>
      </c>
    </row>
    <row r="121" spans="1:1" ht="12.75" customHeight="1">
      <c r="A121" s="179" t="s">
        <v>1137</v>
      </c>
    </row>
    <row r="122" spans="1:1" ht="12.75" customHeight="1">
      <c r="A122" s="179" t="s">
        <v>1138</v>
      </c>
    </row>
    <row r="123" spans="1:1" ht="12.75" customHeight="1">
      <c r="A123" s="179" t="s">
        <v>1139</v>
      </c>
    </row>
    <row r="124" spans="1:1" ht="12.75" customHeight="1">
      <c r="A124" s="179" t="s">
        <v>1140</v>
      </c>
    </row>
    <row r="125" spans="1:1" ht="12.75" customHeight="1">
      <c r="A125" s="179" t="s">
        <v>1141</v>
      </c>
    </row>
    <row r="126" spans="1:1" ht="12.75" customHeight="1">
      <c r="A126" s="179" t="s">
        <v>1142</v>
      </c>
    </row>
    <row r="127" spans="1:1" ht="12.75" customHeight="1">
      <c r="A127" s="179" t="s">
        <v>1143</v>
      </c>
    </row>
    <row r="128" spans="1:1" ht="12.75" customHeight="1">
      <c r="A128" s="179" t="s">
        <v>1144</v>
      </c>
    </row>
    <row r="129" spans="1:1" ht="12.75" customHeight="1">
      <c r="A129" s="179" t="s">
        <v>1145</v>
      </c>
    </row>
    <row r="130" spans="1:1" ht="12.75" customHeight="1">
      <c r="A130" s="179" t="s">
        <v>1146</v>
      </c>
    </row>
    <row r="131" spans="1:1" ht="12.75" customHeight="1">
      <c r="A131" s="179"/>
    </row>
    <row r="132" spans="1:1" ht="12.75" customHeight="1">
      <c r="A132" s="179" t="s">
        <v>1147</v>
      </c>
    </row>
    <row r="133" spans="1:1" ht="12.75" customHeight="1">
      <c r="A133" s="179" t="s">
        <v>1148</v>
      </c>
    </row>
    <row r="134" spans="1:1" ht="12.75" customHeight="1">
      <c r="A134" s="179" t="s">
        <v>1149</v>
      </c>
    </row>
    <row r="135" spans="1:1" ht="12.75" customHeight="1">
      <c r="A135" s="179" t="s">
        <v>1150</v>
      </c>
    </row>
    <row r="136" spans="1:1" ht="12.75" customHeight="1">
      <c r="A136" s="179"/>
    </row>
    <row r="137" spans="1:1" ht="12.75" customHeight="1">
      <c r="A137" s="179" t="s">
        <v>1151</v>
      </c>
    </row>
    <row r="138" spans="1:1" ht="12.75" customHeight="1">
      <c r="A138" s="177"/>
    </row>
    <row r="139" spans="1:1" ht="12.75" customHeight="1">
      <c r="A139" s="179" t="s">
        <v>1152</v>
      </c>
    </row>
    <row r="140" spans="1:1" ht="12.75" customHeight="1">
      <c r="A140" s="179" t="s">
        <v>1153</v>
      </c>
    </row>
    <row r="141" spans="1:1" ht="12.75" customHeight="1">
      <c r="A141" s="179" t="s">
        <v>1154</v>
      </c>
    </row>
    <row r="142" spans="1:1" ht="12.75" customHeight="1">
      <c r="A142" s="179" t="s">
        <v>1155</v>
      </c>
    </row>
    <row r="143" spans="1:1" ht="12.75" customHeight="1">
      <c r="A143" s="179" t="s">
        <v>1156</v>
      </c>
    </row>
    <row r="144" spans="1:1" ht="12.75" customHeight="1">
      <c r="A144" s="179" t="s">
        <v>1157</v>
      </c>
    </row>
    <row r="145" spans="1:1" ht="12.75" customHeight="1">
      <c r="A145" s="179" t="s">
        <v>1158</v>
      </c>
    </row>
    <row r="146" spans="1:1" ht="12.75" customHeight="1">
      <c r="A146" s="179" t="s">
        <v>1159</v>
      </c>
    </row>
    <row r="147" spans="1:1" ht="12.75" customHeight="1">
      <c r="A147" s="179" t="s">
        <v>1160</v>
      </c>
    </row>
    <row r="148" spans="1:1" ht="12.6" customHeight="1">
      <c r="A148" s="179" t="s">
        <v>1161</v>
      </c>
    </row>
    <row r="149" spans="1:1" ht="12.6" customHeight="1">
      <c r="A149" s="179" t="s">
        <v>1162</v>
      </c>
    </row>
    <row r="150" spans="1:1" ht="12.75" customHeight="1">
      <c r="A150" s="179" t="s">
        <v>1163</v>
      </c>
    </row>
    <row r="151" spans="1:1" ht="12.75" customHeight="1">
      <c r="A151" s="179" t="s">
        <v>1164</v>
      </c>
    </row>
    <row r="152" spans="1:1" ht="12.75" customHeight="1">
      <c r="A152" s="185"/>
    </row>
    <row r="153" spans="1:1" ht="12.75" customHeight="1">
      <c r="A153" s="185"/>
    </row>
    <row r="154" spans="1:1" ht="12.75" customHeight="1">
      <c r="A154" s="186" t="s">
        <v>1165</v>
      </c>
    </row>
    <row r="155" spans="1:1" ht="12.75" customHeight="1">
      <c r="A155" s="185"/>
    </row>
    <row r="156" spans="1:1" ht="12.75" customHeight="1">
      <c r="A156" s="179" t="s">
        <v>1166</v>
      </c>
    </row>
    <row r="157" spans="1:1" ht="12.75" customHeight="1">
      <c r="A157" s="179"/>
    </row>
    <row r="158" spans="1:1" ht="12.75" customHeight="1">
      <c r="A158" s="179" t="s">
        <v>1167</v>
      </c>
    </row>
    <row r="159" spans="1:1" ht="12.75" customHeight="1">
      <c r="A159" s="177"/>
    </row>
    <row r="160" spans="1:1" ht="12.75" customHeight="1">
      <c r="A160" s="179" t="s">
        <v>1168</v>
      </c>
    </row>
    <row r="162" spans="1:1" ht="12.75" customHeight="1">
      <c r="A162" s="179" t="s">
        <v>1169</v>
      </c>
    </row>
    <row r="163" spans="1:1" ht="12.75" customHeight="1">
      <c r="A163" s="177"/>
    </row>
    <row r="164" spans="1:1" ht="12.75" customHeight="1">
      <c r="A164" s="179" t="s">
        <v>1170</v>
      </c>
    </row>
    <row r="165" spans="1:1" ht="12.75" customHeight="1">
      <c r="A165" s="177"/>
    </row>
    <row r="166" spans="1:1" ht="12.75" customHeight="1">
      <c r="A166" s="179" t="s">
        <v>1171</v>
      </c>
    </row>
    <row r="167" spans="1:1" ht="12.75" customHeight="1">
      <c r="A167" s="177"/>
    </row>
    <row r="168" spans="1:1" ht="12.75" customHeight="1">
      <c r="A168" s="179" t="s">
        <v>1172</v>
      </c>
    </row>
    <row r="169" spans="1:1" ht="12.75" customHeight="1">
      <c r="A169" s="177"/>
    </row>
    <row r="170" spans="1:1" ht="12.75" customHeight="1">
      <c r="A170" s="179" t="s">
        <v>1173</v>
      </c>
    </row>
    <row r="171" spans="1:1" ht="12.75" customHeight="1">
      <c r="A171" s="177"/>
    </row>
    <row r="172" spans="1:1" ht="12.75" customHeight="1">
      <c r="A172" s="179" t="s">
        <v>1174</v>
      </c>
    </row>
    <row r="173" spans="1:1" ht="12.75" customHeight="1">
      <c r="A173" s="177"/>
    </row>
    <row r="174" spans="1:1" ht="12.75" customHeight="1">
      <c r="A174" s="179" t="s">
        <v>734</v>
      </c>
    </row>
    <row r="177" spans="1:1" ht="12.75" customHeight="1">
      <c r="A177" s="177" t="s">
        <v>1175</v>
      </c>
    </row>
    <row r="178" spans="1:1" ht="12.75" customHeight="1">
      <c r="A178" s="177" t="s">
        <v>1176</v>
      </c>
    </row>
    <row r="179" spans="1:1" ht="12.75" customHeight="1">
      <c r="A179" s="177" t="s">
        <v>1177</v>
      </c>
    </row>
    <row r="180" spans="1:1" ht="12.75" customHeight="1">
      <c r="A180" s="177" t="s">
        <v>1178</v>
      </c>
    </row>
    <row r="181" spans="1:1" ht="12.75" customHeight="1">
      <c r="A181" s="177" t="s">
        <v>1179</v>
      </c>
    </row>
    <row r="182" spans="1:1" ht="12.75" customHeight="1">
      <c r="A182" s="177" t="s">
        <v>1180</v>
      </c>
    </row>
    <row r="183" spans="1:1" ht="12.75" customHeight="1">
      <c r="A183" s="177" t="s">
        <v>1181</v>
      </c>
    </row>
    <row r="184" spans="1:1" ht="12.75" customHeight="1">
      <c r="A184" s="177" t="s">
        <v>1182</v>
      </c>
    </row>
    <row r="185" spans="1:1" ht="12.75" customHeight="1">
      <c r="A185" s="177" t="s">
        <v>1183</v>
      </c>
    </row>
    <row r="186" spans="1:1" ht="12.75" customHeight="1"/>
    <row r="187" spans="1:1" ht="12.75" customHeight="1">
      <c r="A187" s="177"/>
    </row>
    <row r="188" spans="1:1" ht="12.75" customHeight="1">
      <c r="A188" s="179" t="s">
        <v>1184</v>
      </c>
    </row>
    <row r="189" spans="1:1" ht="12.75" customHeight="1">
      <c r="A189" s="177"/>
    </row>
    <row r="190" spans="1:1" ht="12.75" customHeight="1">
      <c r="A190" s="179" t="s">
        <v>1185</v>
      </c>
    </row>
  </sheetData>
  <hyperlinks>
    <hyperlink ref="A6" r:id="rId1" xr:uid="{55106054-DE23-4EEA-BA4E-72AFB4F14749}"/>
  </hyperlinks>
  <pageMargins left="0.75" right="0.75" top="1" bottom="1" header="0" footer="0"/>
  <pageSetup scale="75" orientation="portrait" r:id="rId2"/>
  <headerFooter>
    <oddHeader>&amp;CCommon Data Set 2023-2024</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32"/>
  <sheetViews>
    <sheetView showGridLines="0" zoomScaleNormal="100" workbookViewId="0">
      <selection activeCell="E64" sqref="E64"/>
    </sheetView>
  </sheetViews>
  <sheetFormatPr defaultColWidth="12.5546875" defaultRowHeight="15" customHeight="1"/>
  <cols>
    <col min="1" max="1" width="4.44140625" customWidth="1"/>
    <col min="2" max="2" width="36" customWidth="1"/>
    <col min="3" max="3" width="14.21875" customWidth="1"/>
    <col min="4" max="4" width="14.77734375" customWidth="1"/>
    <col min="5" max="5" width="16.77734375" customWidth="1"/>
    <col min="6" max="6" width="16.21875" customWidth="1"/>
    <col min="7" max="8" width="15.44140625" customWidth="1"/>
    <col min="9" max="9" width="0.77734375" customWidth="1"/>
    <col min="10" max="28" width="8.5546875" customWidth="1"/>
  </cols>
  <sheetData>
    <row r="1" spans="1:8" ht="19.5" customHeight="1">
      <c r="A1" s="405" t="s">
        <v>65</v>
      </c>
      <c r="B1" s="406"/>
      <c r="C1" s="406"/>
      <c r="D1" s="406"/>
      <c r="E1" s="406"/>
      <c r="F1" s="406"/>
      <c r="G1" s="406"/>
      <c r="H1" s="406"/>
    </row>
    <row r="2" spans="1:8" ht="12.75" customHeight="1">
      <c r="A2" s="202"/>
    </row>
    <row r="3" spans="1:8" ht="14.25" customHeight="1">
      <c r="A3" s="199" t="s">
        <v>66</v>
      </c>
      <c r="B3" s="407" t="s">
        <v>67</v>
      </c>
      <c r="C3" s="404"/>
      <c r="D3" s="404"/>
      <c r="E3" s="404"/>
      <c r="F3" s="404"/>
      <c r="G3" s="404"/>
      <c r="H3" s="404"/>
    </row>
    <row r="4" spans="1:8" ht="26.25" customHeight="1">
      <c r="A4" s="199"/>
      <c r="B4" s="403" t="s">
        <v>68</v>
      </c>
      <c r="C4" s="404"/>
      <c r="D4" s="404"/>
      <c r="E4" s="404"/>
      <c r="F4" s="404"/>
      <c r="G4" s="404"/>
      <c r="H4" s="404"/>
    </row>
    <row r="5" spans="1:8" ht="13.5" customHeight="1">
      <c r="A5" s="199"/>
      <c r="B5" s="408" t="s">
        <v>69</v>
      </c>
      <c r="C5" s="404"/>
      <c r="D5" s="404"/>
      <c r="E5" s="404"/>
      <c r="F5" s="404"/>
      <c r="G5" s="404"/>
      <c r="H5" s="404"/>
    </row>
    <row r="6" spans="1:8" ht="13.2">
      <c r="A6" s="199"/>
      <c r="B6" s="408" t="s">
        <v>70</v>
      </c>
      <c r="C6" s="404"/>
      <c r="D6" s="404"/>
      <c r="E6" s="404"/>
      <c r="F6" s="404"/>
      <c r="G6" s="404"/>
      <c r="H6" s="404"/>
    </row>
    <row r="7" spans="1:8" ht="14.25" customHeight="1">
      <c r="A7" s="199"/>
      <c r="B7" s="408" t="s">
        <v>71</v>
      </c>
      <c r="C7" s="404"/>
      <c r="D7" s="404"/>
      <c r="E7" s="404"/>
      <c r="F7" s="404"/>
      <c r="G7" s="404"/>
      <c r="H7" s="404"/>
    </row>
    <row r="8" spans="1:8" ht="13.2">
      <c r="A8" s="199"/>
      <c r="B8" s="408" t="s">
        <v>72</v>
      </c>
      <c r="C8" s="404"/>
      <c r="D8" s="404"/>
      <c r="E8" s="404"/>
      <c r="F8" s="404"/>
      <c r="G8" s="404"/>
      <c r="H8" s="404"/>
    </row>
    <row r="9" spans="1:8" ht="44.1" customHeight="1">
      <c r="A9" s="199"/>
      <c r="B9" s="427" t="s">
        <v>73</v>
      </c>
      <c r="C9" s="428"/>
      <c r="D9" s="428"/>
      <c r="E9" s="428"/>
      <c r="F9" s="428"/>
      <c r="G9" s="428"/>
    </row>
    <row r="10" spans="1:8" ht="12.75" customHeight="1">
      <c r="A10" s="199"/>
      <c r="B10" s="134" t="s">
        <v>74</v>
      </c>
      <c r="C10" s="135" t="s">
        <v>75</v>
      </c>
      <c r="D10" s="136" t="s">
        <v>76</v>
      </c>
      <c r="E10" s="137" t="s">
        <v>77</v>
      </c>
      <c r="F10" s="137" t="s">
        <v>78</v>
      </c>
    </row>
    <row r="11" spans="1:8" ht="25.05" customHeight="1">
      <c r="A11" s="199"/>
      <c r="B11" s="11" t="s">
        <v>79</v>
      </c>
      <c r="C11" s="218">
        <v>956</v>
      </c>
      <c r="D11" s="12">
        <v>299</v>
      </c>
      <c r="E11" s="12">
        <v>0</v>
      </c>
      <c r="F11" s="12">
        <v>0</v>
      </c>
    </row>
    <row r="12" spans="1:8" ht="12.75" customHeight="1">
      <c r="A12" s="199"/>
      <c r="B12" s="13" t="s">
        <v>80</v>
      </c>
      <c r="C12" s="12">
        <v>163</v>
      </c>
      <c r="D12" s="12">
        <v>53</v>
      </c>
      <c r="E12" s="12">
        <v>0</v>
      </c>
      <c r="F12" s="12">
        <v>0</v>
      </c>
    </row>
    <row r="13" spans="1:8" ht="12.75" customHeight="1">
      <c r="A13" s="199"/>
      <c r="B13" s="13" t="s">
        <v>81</v>
      </c>
      <c r="C13" s="12">
        <v>2802</v>
      </c>
      <c r="D13" s="12">
        <v>812</v>
      </c>
      <c r="E13" s="12">
        <v>0</v>
      </c>
      <c r="F13" s="12">
        <v>4</v>
      </c>
    </row>
    <row r="14" spans="1:8" ht="12.75" customHeight="1">
      <c r="A14" s="199"/>
      <c r="B14" s="14" t="s">
        <v>82</v>
      </c>
      <c r="C14" s="15">
        <f t="shared" ref="C14:D14" si="0">SUM(C11:C13)</f>
        <v>3921</v>
      </c>
      <c r="D14" s="15">
        <f t="shared" si="0"/>
        <v>1164</v>
      </c>
      <c r="E14" s="15">
        <v>0</v>
      </c>
      <c r="F14" s="15">
        <v>4</v>
      </c>
    </row>
    <row r="15" spans="1:8" ht="12.75" customHeight="1">
      <c r="A15" s="199"/>
      <c r="B15" s="11" t="s">
        <v>83</v>
      </c>
      <c r="C15" s="12">
        <v>5</v>
      </c>
      <c r="D15" s="12">
        <v>2</v>
      </c>
      <c r="E15" s="12">
        <v>0</v>
      </c>
      <c r="F15" s="12">
        <v>0</v>
      </c>
    </row>
    <row r="16" spans="1:8" ht="12.75" customHeight="1">
      <c r="A16" s="199"/>
      <c r="B16" s="14" t="s">
        <v>84</v>
      </c>
      <c r="C16" s="15">
        <f t="shared" ref="C16:E16" si="1">SUM(C14:C15)</f>
        <v>3926</v>
      </c>
      <c r="D16" s="15">
        <f t="shared" si="1"/>
        <v>1166</v>
      </c>
      <c r="E16" s="15">
        <f t="shared" si="1"/>
        <v>0</v>
      </c>
      <c r="F16" s="15">
        <f t="shared" ref="F16" si="2">SUM(F14:F15)</f>
        <v>4</v>
      </c>
    </row>
    <row r="18" spans="2:6" ht="12.75" customHeight="1">
      <c r="B18" s="138" t="s">
        <v>85</v>
      </c>
      <c r="C18" s="135" t="s">
        <v>75</v>
      </c>
      <c r="D18" s="136" t="s">
        <v>76</v>
      </c>
      <c r="E18" s="137" t="s">
        <v>77</v>
      </c>
      <c r="F18" s="137" t="s">
        <v>78</v>
      </c>
    </row>
    <row r="19" spans="2:6" ht="26.55" customHeight="1">
      <c r="B19" s="132" t="s">
        <v>79</v>
      </c>
      <c r="C19" s="218">
        <v>10</v>
      </c>
      <c r="D19" s="12">
        <v>4</v>
      </c>
      <c r="E19" s="12">
        <v>0</v>
      </c>
      <c r="F19" s="12">
        <v>0</v>
      </c>
    </row>
    <row r="20" spans="2:6" ht="12.75" customHeight="1">
      <c r="B20" s="13" t="s">
        <v>80</v>
      </c>
      <c r="C20" s="12">
        <v>41</v>
      </c>
      <c r="D20" s="12">
        <v>19</v>
      </c>
      <c r="E20" s="12">
        <v>0</v>
      </c>
      <c r="F20" s="12">
        <v>0</v>
      </c>
    </row>
    <row r="21" spans="2:6" ht="12.75" customHeight="1">
      <c r="B21" s="13" t="s">
        <v>81</v>
      </c>
      <c r="C21" s="12">
        <v>282</v>
      </c>
      <c r="D21" s="12">
        <v>74</v>
      </c>
      <c r="E21" s="12">
        <v>0</v>
      </c>
      <c r="F21" s="12">
        <v>2</v>
      </c>
    </row>
    <row r="22" spans="2:6" ht="12.75" customHeight="1">
      <c r="B22" s="14" t="s">
        <v>82</v>
      </c>
      <c r="C22" s="15">
        <f t="shared" ref="C22:D22" si="3">SUM(C19:C21)</f>
        <v>333</v>
      </c>
      <c r="D22" s="15">
        <f t="shared" si="3"/>
        <v>97</v>
      </c>
      <c r="E22" s="15">
        <v>0</v>
      </c>
      <c r="F22" s="15">
        <f t="shared" ref="F22" si="4">SUM(F19:F21)</f>
        <v>2</v>
      </c>
    </row>
    <row r="23" spans="2:6" ht="12.75" customHeight="1">
      <c r="B23" s="11" t="s">
        <v>83</v>
      </c>
      <c r="C23" s="12">
        <v>14</v>
      </c>
      <c r="D23" s="12">
        <v>10</v>
      </c>
      <c r="E23" s="12">
        <v>0</v>
      </c>
      <c r="F23" s="12">
        <v>0</v>
      </c>
    </row>
    <row r="24" spans="2:6" ht="12.75" customHeight="1">
      <c r="B24" s="14" t="s">
        <v>86</v>
      </c>
      <c r="C24" s="15">
        <f t="shared" ref="C24:E24" si="5">SUM(C22:C23)</f>
        <v>347</v>
      </c>
      <c r="D24" s="15">
        <f t="shared" si="5"/>
        <v>107</v>
      </c>
      <c r="E24" s="15">
        <f t="shared" si="5"/>
        <v>0</v>
      </c>
      <c r="F24" s="15">
        <f t="shared" ref="F24" si="6">SUM(F22:F23)</f>
        <v>2</v>
      </c>
    </row>
    <row r="25" spans="2:6" ht="12.75" customHeight="1"/>
    <row r="26" spans="2:6" ht="12.75" customHeight="1">
      <c r="B26" s="138" t="s">
        <v>87</v>
      </c>
      <c r="C26" s="135" t="s">
        <v>75</v>
      </c>
      <c r="D26" s="136" t="s">
        <v>76</v>
      </c>
      <c r="E26" s="137" t="s">
        <v>77</v>
      </c>
      <c r="F26" s="137" t="s">
        <v>78</v>
      </c>
    </row>
    <row r="27" spans="2:6" ht="12.75" customHeight="1">
      <c r="B27" s="14" t="s">
        <v>88</v>
      </c>
      <c r="C27" s="218">
        <v>4273</v>
      </c>
      <c r="D27" s="12">
        <v>1273</v>
      </c>
      <c r="E27" s="12">
        <v>0</v>
      </c>
      <c r="F27" s="12">
        <v>6</v>
      </c>
    </row>
    <row r="28" spans="2:6" ht="13.2"/>
    <row r="29" spans="2:6" ht="12.75" customHeight="1">
      <c r="B29" s="133" t="s">
        <v>89</v>
      </c>
      <c r="C29" s="16"/>
      <c r="D29" s="16"/>
      <c r="E29" s="16"/>
      <c r="F29" s="16"/>
    </row>
    <row r="30" spans="2:6" ht="12.75" customHeight="1">
      <c r="B30" s="13" t="s">
        <v>90</v>
      </c>
      <c r="C30" s="17">
        <v>272</v>
      </c>
      <c r="D30" s="17">
        <v>112</v>
      </c>
      <c r="E30" s="17">
        <v>0</v>
      </c>
      <c r="F30" s="17">
        <v>0</v>
      </c>
    </row>
    <row r="31" spans="2:6" ht="12.75" customHeight="1">
      <c r="B31" s="13" t="s">
        <v>81</v>
      </c>
      <c r="C31" s="17">
        <v>501</v>
      </c>
      <c r="D31" s="17">
        <v>182</v>
      </c>
      <c r="E31" s="17">
        <v>0</v>
      </c>
      <c r="F31" s="17">
        <v>0</v>
      </c>
    </row>
    <row r="32" spans="2:6" ht="12.75" customHeight="1">
      <c r="B32" s="11" t="s">
        <v>91</v>
      </c>
      <c r="C32" s="17">
        <v>0</v>
      </c>
      <c r="D32" s="17">
        <v>0</v>
      </c>
      <c r="E32" s="17">
        <v>0</v>
      </c>
      <c r="F32" s="17">
        <v>0</v>
      </c>
    </row>
    <row r="33" spans="1:8" ht="12.75" customHeight="1">
      <c r="A33" s="199"/>
      <c r="B33" s="14" t="s">
        <v>92</v>
      </c>
      <c r="C33" s="18">
        <f t="shared" ref="C33:E33" si="7">SUM(C30:C32)</f>
        <v>773</v>
      </c>
      <c r="D33" s="18">
        <f t="shared" si="7"/>
        <v>294</v>
      </c>
      <c r="E33" s="18">
        <f t="shared" si="7"/>
        <v>0</v>
      </c>
      <c r="F33" s="18">
        <f t="shared" ref="F33" si="8">SUM(F30:F32)</f>
        <v>0</v>
      </c>
    </row>
    <row r="34" spans="1:8" ht="13.2"/>
    <row r="35" spans="1:8" ht="12.75" customHeight="1">
      <c r="A35" s="199"/>
      <c r="B35" s="133" t="s">
        <v>93</v>
      </c>
      <c r="C35" s="16"/>
      <c r="D35" s="16"/>
      <c r="E35" s="16"/>
      <c r="F35" s="16"/>
    </row>
    <row r="36" spans="1:8" ht="12.75" customHeight="1">
      <c r="A36" s="199"/>
      <c r="B36" s="13" t="s">
        <v>90</v>
      </c>
      <c r="C36" s="17">
        <v>129</v>
      </c>
      <c r="D36" s="17">
        <v>52</v>
      </c>
      <c r="E36" s="17">
        <v>0</v>
      </c>
      <c r="F36" s="17">
        <v>0</v>
      </c>
    </row>
    <row r="37" spans="1:8" ht="12.75" customHeight="1">
      <c r="A37" s="199"/>
      <c r="B37" s="13" t="s">
        <v>81</v>
      </c>
      <c r="C37" s="17">
        <v>246</v>
      </c>
      <c r="D37" s="17">
        <v>101</v>
      </c>
      <c r="E37" s="17">
        <v>0</v>
      </c>
      <c r="F37" s="17">
        <v>0</v>
      </c>
    </row>
    <row r="38" spans="1:8" ht="12.75" customHeight="1">
      <c r="A38" s="199"/>
      <c r="B38" s="11" t="s">
        <v>91</v>
      </c>
      <c r="C38" s="17">
        <v>3</v>
      </c>
      <c r="D38" s="17">
        <v>4</v>
      </c>
      <c r="E38" s="17">
        <v>0</v>
      </c>
      <c r="F38" s="17">
        <v>0</v>
      </c>
    </row>
    <row r="39" spans="1:8" ht="12.75" customHeight="1">
      <c r="A39" s="199"/>
      <c r="B39" s="14" t="s">
        <v>94</v>
      </c>
      <c r="C39" s="18">
        <f t="shared" ref="C39:E39" si="9">SUM(C36:C38)</f>
        <v>378</v>
      </c>
      <c r="D39" s="18">
        <f t="shared" si="9"/>
        <v>157</v>
      </c>
      <c r="E39" s="18">
        <f t="shared" si="9"/>
        <v>0</v>
      </c>
      <c r="F39" s="18">
        <f t="shared" ref="F39" si="10">SUM(F36:F38)</f>
        <v>0</v>
      </c>
    </row>
    <row r="40" spans="1:8" ht="12.75" customHeight="1"/>
    <row r="41" spans="1:8" ht="12.75" customHeight="1">
      <c r="A41" s="199"/>
      <c r="B41" s="138" t="s">
        <v>95</v>
      </c>
      <c r="C41" s="135" t="s">
        <v>75</v>
      </c>
      <c r="D41" s="136" t="s">
        <v>76</v>
      </c>
      <c r="E41" s="137" t="s">
        <v>77</v>
      </c>
      <c r="F41" s="137" t="s">
        <v>78</v>
      </c>
    </row>
    <row r="42" spans="1:8" ht="12.75" customHeight="1">
      <c r="A42" s="199"/>
      <c r="B42" s="14" t="s">
        <v>96</v>
      </c>
      <c r="C42" s="218">
        <v>1151</v>
      </c>
      <c r="D42" s="12">
        <v>451</v>
      </c>
      <c r="E42" s="12">
        <v>0</v>
      </c>
      <c r="F42" s="12">
        <v>0</v>
      </c>
    </row>
    <row r="43" spans="1:8" ht="12.75" customHeight="1"/>
    <row r="44" spans="1:8" ht="12.75" customHeight="1">
      <c r="A44" s="199"/>
      <c r="B44" s="138" t="s">
        <v>97</v>
      </c>
      <c r="C44" s="135" t="s">
        <v>75</v>
      </c>
      <c r="D44" s="136" t="s">
        <v>76</v>
      </c>
      <c r="E44" s="137" t="s">
        <v>77</v>
      </c>
      <c r="F44" s="137" t="s">
        <v>78</v>
      </c>
    </row>
    <row r="45" spans="1:8" ht="12.75" customHeight="1">
      <c r="A45" s="199"/>
      <c r="B45" s="14" t="s">
        <v>98</v>
      </c>
      <c r="C45" s="15">
        <v>5424</v>
      </c>
      <c r="D45" s="15">
        <v>1724</v>
      </c>
      <c r="E45" s="15">
        <f>SUM(E16, E33)</f>
        <v>0</v>
      </c>
      <c r="F45" s="15">
        <f>SUM(F16, F33)</f>
        <v>4</v>
      </c>
    </row>
    <row r="46" spans="1:8" ht="12.75" customHeight="1">
      <c r="A46" s="199"/>
      <c r="B46" s="19"/>
      <c r="C46" s="20"/>
      <c r="D46" s="21"/>
      <c r="E46" s="21"/>
      <c r="F46" s="21"/>
      <c r="G46" s="21"/>
      <c r="H46" s="21"/>
    </row>
    <row r="47" spans="1:8" ht="12.75" customHeight="1">
      <c r="A47" s="199"/>
      <c r="B47" s="22" t="s">
        <v>99</v>
      </c>
      <c r="C47" s="23">
        <v>5552</v>
      </c>
      <c r="G47" s="24"/>
      <c r="H47" s="24"/>
    </row>
    <row r="48" spans="1:8" ht="12.75" customHeight="1">
      <c r="A48" s="199"/>
      <c r="B48" s="22" t="s">
        <v>100</v>
      </c>
      <c r="C48" s="219">
        <f>SUM(C42:E42)</f>
        <v>1602</v>
      </c>
      <c r="G48" s="24"/>
      <c r="H48" s="24"/>
    </row>
    <row r="49" spans="1:8" ht="12.75" customHeight="1">
      <c r="A49" s="199"/>
      <c r="B49" s="1" t="s">
        <v>101</v>
      </c>
      <c r="C49" s="220">
        <f>SUM(C47:C48)</f>
        <v>7154</v>
      </c>
      <c r="D49" s="1"/>
      <c r="E49" s="1"/>
      <c r="F49" s="1"/>
      <c r="G49" s="25"/>
      <c r="H49" s="25"/>
    </row>
    <row r="50" spans="1:8" ht="22.5" customHeight="1">
      <c r="A50" s="204" t="s">
        <v>102</v>
      </c>
      <c r="B50" s="429" t="s">
        <v>103</v>
      </c>
      <c r="C50" s="404"/>
      <c r="D50" s="404"/>
      <c r="E50" s="404"/>
      <c r="F50" s="404"/>
      <c r="G50" s="404"/>
      <c r="H50" s="404"/>
    </row>
    <row r="51" spans="1:8" ht="27.75" customHeight="1">
      <c r="A51" s="199"/>
      <c r="B51" s="403" t="s">
        <v>104</v>
      </c>
      <c r="C51" s="404"/>
      <c r="D51" s="404"/>
      <c r="E51" s="404"/>
      <c r="F51" s="404"/>
      <c r="G51" s="404"/>
      <c r="H51" s="404"/>
    </row>
    <row r="52" spans="1:8" ht="15" customHeight="1">
      <c r="A52" s="199"/>
      <c r="B52" s="403" t="s">
        <v>105</v>
      </c>
      <c r="C52" s="404"/>
      <c r="D52" s="404"/>
      <c r="E52" s="404"/>
      <c r="F52" s="404"/>
      <c r="G52" s="404"/>
      <c r="H52" s="404"/>
    </row>
    <row r="53" spans="1:8" ht="15.75" customHeight="1">
      <c r="A53" s="199"/>
      <c r="B53" s="403" t="s">
        <v>106</v>
      </c>
      <c r="C53" s="404"/>
      <c r="D53" s="404"/>
      <c r="E53" s="404"/>
      <c r="F53" s="404"/>
      <c r="G53" s="404"/>
      <c r="H53" s="404"/>
    </row>
    <row r="54" spans="1:8" ht="38.25" customHeight="1">
      <c r="A54" s="199"/>
      <c r="B54" s="403" t="s">
        <v>107</v>
      </c>
      <c r="C54" s="404"/>
      <c r="D54" s="404"/>
      <c r="E54" s="404"/>
      <c r="F54" s="404"/>
      <c r="G54" s="404"/>
      <c r="H54" s="404"/>
    </row>
    <row r="55" spans="1:8" ht="16.5" customHeight="1">
      <c r="A55" s="199"/>
      <c r="B55" s="403" t="s">
        <v>108</v>
      </c>
      <c r="C55" s="404"/>
      <c r="D55" s="404"/>
      <c r="E55" s="404"/>
      <c r="F55" s="404"/>
      <c r="G55" s="404"/>
      <c r="H55" s="404"/>
    </row>
    <row r="56" spans="1:8" ht="54.75" customHeight="1">
      <c r="A56" s="199"/>
      <c r="B56" s="403" t="s">
        <v>109</v>
      </c>
      <c r="C56" s="404"/>
      <c r="D56" s="404"/>
      <c r="E56" s="404"/>
      <c r="F56" s="404"/>
      <c r="G56" s="404"/>
      <c r="H56" s="404"/>
    </row>
    <row r="57" spans="1:8" ht="35.25" customHeight="1">
      <c r="A57" s="199"/>
      <c r="B57" s="414" t="s">
        <v>110</v>
      </c>
      <c r="C57" s="404"/>
      <c r="D57" s="404"/>
      <c r="E57" s="404"/>
      <c r="F57" s="404"/>
      <c r="G57" s="404"/>
      <c r="H57" s="404"/>
    </row>
    <row r="58" spans="1:8" ht="47.25" customHeight="1">
      <c r="A58" s="199"/>
      <c r="B58" s="403" t="s">
        <v>111</v>
      </c>
      <c r="C58" s="404"/>
      <c r="D58" s="404"/>
      <c r="E58" s="404"/>
      <c r="F58" s="404"/>
      <c r="G58" s="404"/>
      <c r="H58" s="404"/>
    </row>
    <row r="59" spans="1:8" ht="34.5" customHeight="1">
      <c r="A59" s="199"/>
      <c r="B59" s="403" t="s">
        <v>112</v>
      </c>
      <c r="C59" s="404"/>
      <c r="D59" s="404"/>
      <c r="E59" s="404"/>
      <c r="F59" s="404"/>
      <c r="G59" s="404"/>
      <c r="H59" s="404"/>
    </row>
    <row r="60" spans="1:8" ht="63" customHeight="1">
      <c r="A60" s="199"/>
      <c r="B60" s="426" t="s">
        <v>113</v>
      </c>
      <c r="C60" s="426"/>
      <c r="D60" s="426"/>
      <c r="E60" s="426"/>
      <c r="F60" s="426"/>
    </row>
    <row r="61" spans="1:8" ht="51.6" customHeight="1">
      <c r="A61" s="199"/>
      <c r="B61" s="425"/>
      <c r="C61" s="410"/>
      <c r="D61" s="221" t="s">
        <v>114</v>
      </c>
      <c r="E61" s="221" t="s">
        <v>115</v>
      </c>
      <c r="F61" s="221" t="s">
        <v>116</v>
      </c>
    </row>
    <row r="62" spans="1:8" ht="12.75" customHeight="1">
      <c r="A62" s="199"/>
      <c r="B62" s="422" t="s">
        <v>117</v>
      </c>
      <c r="C62" s="410"/>
      <c r="D62" s="222">
        <v>52</v>
      </c>
      <c r="E62" s="222">
        <v>171</v>
      </c>
      <c r="F62" s="222">
        <v>177</v>
      </c>
    </row>
    <row r="63" spans="1:8" ht="12.75" customHeight="1">
      <c r="A63" s="199"/>
      <c r="B63" s="424" t="s">
        <v>118</v>
      </c>
      <c r="C63" s="410"/>
      <c r="D63" s="222">
        <v>65</v>
      </c>
      <c r="E63" s="222">
        <v>294</v>
      </c>
      <c r="F63" s="222">
        <v>296</v>
      </c>
    </row>
    <row r="64" spans="1:8" ht="12.75" customHeight="1">
      <c r="A64" s="199"/>
      <c r="B64" s="422" t="s">
        <v>119</v>
      </c>
      <c r="C64" s="410"/>
      <c r="D64" s="222">
        <v>49</v>
      </c>
      <c r="E64" s="222">
        <v>179</v>
      </c>
      <c r="F64" s="222">
        <v>180</v>
      </c>
    </row>
    <row r="65" spans="1:8" ht="12.75" customHeight="1">
      <c r="A65" s="199"/>
      <c r="B65" s="422" t="s">
        <v>120</v>
      </c>
      <c r="C65" s="410"/>
      <c r="D65" s="222">
        <v>893</v>
      </c>
      <c r="E65" s="222">
        <v>4033</v>
      </c>
      <c r="F65" s="222">
        <v>4049</v>
      </c>
    </row>
    <row r="66" spans="1:8" ht="15" customHeight="1">
      <c r="A66" s="199"/>
      <c r="B66" s="422" t="s">
        <v>121</v>
      </c>
      <c r="C66" s="410"/>
      <c r="D66" s="222">
        <v>6</v>
      </c>
      <c r="E66" s="222">
        <v>25</v>
      </c>
      <c r="F66" s="222">
        <v>25</v>
      </c>
    </row>
    <row r="67" spans="1:8" ht="12.75" customHeight="1">
      <c r="A67" s="199"/>
      <c r="B67" s="422" t="s">
        <v>122</v>
      </c>
      <c r="C67" s="410"/>
      <c r="D67" s="222">
        <v>51</v>
      </c>
      <c r="E67" s="222">
        <v>247</v>
      </c>
      <c r="F67" s="222">
        <v>248</v>
      </c>
    </row>
    <row r="68" spans="1:8" ht="26.25" customHeight="1">
      <c r="A68" s="199"/>
      <c r="B68" s="422" t="s">
        <v>123</v>
      </c>
      <c r="C68" s="410"/>
      <c r="D68" s="222">
        <v>2</v>
      </c>
      <c r="E68" s="222">
        <v>3</v>
      </c>
      <c r="F68" s="222">
        <v>3</v>
      </c>
    </row>
    <row r="69" spans="1:8" ht="12.75" customHeight="1">
      <c r="A69" s="199"/>
      <c r="B69" s="422" t="s">
        <v>124</v>
      </c>
      <c r="C69" s="410"/>
      <c r="D69" s="222">
        <v>38</v>
      </c>
      <c r="E69" s="222">
        <v>154</v>
      </c>
      <c r="F69" s="222">
        <v>157</v>
      </c>
    </row>
    <row r="70" spans="1:8" ht="12.75" customHeight="1">
      <c r="A70" s="199"/>
      <c r="B70" s="422" t="s">
        <v>125</v>
      </c>
      <c r="C70" s="410"/>
      <c r="D70" s="222">
        <v>113</v>
      </c>
      <c r="E70" s="222">
        <v>415</v>
      </c>
      <c r="F70" s="222">
        <v>417</v>
      </c>
    </row>
    <row r="71" spans="1:8" ht="12.75" customHeight="1">
      <c r="A71" s="199"/>
      <c r="B71" s="423" t="s">
        <v>126</v>
      </c>
      <c r="C71" s="410"/>
      <c r="D71" s="224">
        <v>1269</v>
      </c>
      <c r="E71" s="224">
        <v>5521</v>
      </c>
      <c r="F71" s="224">
        <v>5552</v>
      </c>
    </row>
    <row r="72" spans="1:8" ht="12.75" customHeight="1">
      <c r="A72" s="202"/>
    </row>
    <row r="73" spans="1:8" ht="12.75" customHeight="1">
      <c r="A73" s="202"/>
      <c r="B73" s="26" t="s">
        <v>127</v>
      </c>
    </row>
    <row r="74" spans="1:8" ht="12.75" customHeight="1">
      <c r="A74" s="199" t="s">
        <v>128</v>
      </c>
      <c r="B74" s="1" t="s">
        <v>129</v>
      </c>
      <c r="G74" s="27"/>
      <c r="H74" s="27"/>
    </row>
    <row r="75" spans="1:8" ht="12.75" customHeight="1">
      <c r="A75" s="199"/>
      <c r="B75" s="213" t="s">
        <v>130</v>
      </c>
      <c r="C75" s="210">
        <v>39</v>
      </c>
      <c r="G75" s="27"/>
      <c r="H75" s="27"/>
    </row>
    <row r="76" spans="1:8" ht="12.75" customHeight="1">
      <c r="A76" s="199"/>
      <c r="B76" s="213" t="s">
        <v>131</v>
      </c>
      <c r="C76" s="210">
        <v>0</v>
      </c>
      <c r="G76" s="27"/>
      <c r="H76" s="27"/>
    </row>
    <row r="77" spans="1:8" ht="12.75" customHeight="1">
      <c r="A77" s="199"/>
      <c r="B77" s="213" t="s">
        <v>132</v>
      </c>
      <c r="C77" s="210">
        <v>1209</v>
      </c>
      <c r="G77" s="27"/>
      <c r="H77" s="27"/>
    </row>
    <row r="78" spans="1:8" ht="12.75" customHeight="1">
      <c r="A78" s="199"/>
      <c r="B78" s="213" t="s">
        <v>133</v>
      </c>
      <c r="C78" s="210">
        <v>324</v>
      </c>
      <c r="G78" s="27"/>
      <c r="H78" s="27"/>
    </row>
    <row r="79" spans="1:8" ht="12.75" customHeight="1">
      <c r="A79" s="199"/>
      <c r="B79" s="213" t="s">
        <v>134</v>
      </c>
      <c r="C79" s="210">
        <v>539</v>
      </c>
      <c r="G79" s="27"/>
      <c r="H79" s="27"/>
    </row>
    <row r="80" spans="1:8" ht="12.75" customHeight="1">
      <c r="A80" s="199"/>
      <c r="B80" s="213" t="s">
        <v>135</v>
      </c>
      <c r="C80" s="210">
        <v>0</v>
      </c>
      <c r="G80" s="27"/>
      <c r="H80" s="27"/>
    </row>
    <row r="81" spans="1:28" ht="12.75" customHeight="1">
      <c r="A81" s="199"/>
      <c r="B81" s="7" t="s">
        <v>136</v>
      </c>
      <c r="C81" s="210">
        <v>96</v>
      </c>
      <c r="G81" s="27"/>
      <c r="H81" s="27"/>
    </row>
    <row r="82" spans="1:28" ht="24.75" customHeight="1">
      <c r="A82" s="199"/>
      <c r="B82" s="7" t="s">
        <v>137</v>
      </c>
      <c r="C82" s="210">
        <v>0</v>
      </c>
      <c r="G82" s="27"/>
      <c r="H82" s="27"/>
    </row>
    <row r="83" spans="1:28" ht="12.75" customHeight="1">
      <c r="A83" s="199"/>
      <c r="B83" s="213" t="s">
        <v>138</v>
      </c>
      <c r="C83" s="210">
        <v>0</v>
      </c>
      <c r="G83" s="27"/>
      <c r="H83" s="27"/>
    </row>
    <row r="84" spans="1:28" ht="22.5" customHeight="1">
      <c r="A84" s="202"/>
      <c r="B84" s="28" t="s">
        <v>139</v>
      </c>
      <c r="C84" s="192"/>
      <c r="D84" s="192"/>
      <c r="E84" s="192"/>
      <c r="F84" s="192"/>
      <c r="G84" s="192"/>
      <c r="H84" s="192"/>
      <c r="I84" s="213"/>
      <c r="J84" s="213"/>
      <c r="K84" s="213"/>
      <c r="L84" s="213"/>
      <c r="M84" s="213"/>
      <c r="N84" s="213"/>
      <c r="O84" s="213"/>
      <c r="P84" s="213"/>
      <c r="Q84" s="213"/>
      <c r="R84" s="213"/>
      <c r="S84" s="213"/>
      <c r="T84" s="213"/>
      <c r="U84" s="213"/>
      <c r="V84" s="213"/>
      <c r="W84" s="213"/>
      <c r="X84" s="213"/>
      <c r="Y84" s="213"/>
      <c r="Z84" s="213"/>
      <c r="AA84" s="213"/>
      <c r="AB84" s="213"/>
    </row>
    <row r="85" spans="1:28" ht="24.75" customHeight="1">
      <c r="A85" s="202"/>
      <c r="B85" s="403" t="s">
        <v>140</v>
      </c>
      <c r="C85" s="404"/>
      <c r="D85" s="404"/>
      <c r="E85" s="404"/>
      <c r="F85" s="404"/>
      <c r="G85" s="404"/>
      <c r="H85" s="404"/>
      <c r="I85" s="213"/>
      <c r="J85" s="213"/>
      <c r="K85" s="213"/>
      <c r="L85" s="213"/>
      <c r="M85" s="213"/>
      <c r="N85" s="213"/>
      <c r="O85" s="213"/>
      <c r="P85" s="213"/>
      <c r="Q85" s="213"/>
      <c r="R85" s="213"/>
      <c r="S85" s="213"/>
      <c r="T85" s="213"/>
      <c r="U85" s="213"/>
      <c r="V85" s="213"/>
      <c r="W85" s="213"/>
      <c r="X85" s="213"/>
      <c r="Y85" s="213"/>
      <c r="Z85" s="213"/>
      <c r="AA85" s="213"/>
      <c r="AB85" s="213"/>
    </row>
    <row r="86" spans="1:28" ht="46.5" customHeight="1">
      <c r="A86" s="202"/>
      <c r="B86" s="403" t="s">
        <v>141</v>
      </c>
      <c r="C86" s="404"/>
      <c r="D86" s="404"/>
      <c r="E86" s="404"/>
      <c r="F86" s="404"/>
      <c r="G86" s="404"/>
      <c r="H86" s="404"/>
      <c r="I86" s="213"/>
      <c r="J86" s="213"/>
      <c r="K86" s="213"/>
      <c r="L86" s="213"/>
      <c r="M86" s="213"/>
      <c r="N86" s="213"/>
      <c r="O86" s="213"/>
      <c r="P86" s="213"/>
      <c r="Q86" s="213"/>
      <c r="R86" s="213"/>
      <c r="S86" s="213"/>
      <c r="T86" s="213"/>
      <c r="U86" s="213"/>
      <c r="V86" s="213"/>
      <c r="W86" s="213"/>
      <c r="X86" s="213"/>
      <c r="Y86" s="213"/>
      <c r="Z86" s="213"/>
      <c r="AA86" s="213"/>
      <c r="AB86" s="213"/>
    </row>
    <row r="87" spans="1:28" ht="54.75" customHeight="1">
      <c r="A87" s="202"/>
      <c r="B87" s="403" t="s">
        <v>142</v>
      </c>
      <c r="C87" s="404"/>
      <c r="D87" s="404"/>
      <c r="E87" s="404"/>
      <c r="F87" s="404"/>
      <c r="G87" s="404"/>
      <c r="H87" s="404"/>
      <c r="I87" s="404"/>
      <c r="J87" s="404"/>
      <c r="K87" s="404"/>
      <c r="L87" s="404"/>
      <c r="M87" s="404"/>
      <c r="N87" s="404"/>
      <c r="O87" s="404"/>
      <c r="P87" s="404"/>
      <c r="Q87" s="404"/>
      <c r="R87" s="404"/>
      <c r="S87" s="404"/>
      <c r="T87" s="404"/>
      <c r="U87" s="404"/>
      <c r="V87" s="404"/>
      <c r="W87" s="404"/>
      <c r="X87" s="404"/>
      <c r="Y87" s="404"/>
      <c r="Z87" s="404"/>
      <c r="AA87" s="404"/>
      <c r="AB87" s="404"/>
    </row>
    <row r="88" spans="1:28" ht="54.75" customHeight="1">
      <c r="A88" s="202"/>
      <c r="B88" s="404"/>
      <c r="C88" s="404"/>
      <c r="D88" s="404"/>
      <c r="E88" s="404"/>
      <c r="F88" s="404"/>
      <c r="G88" s="404"/>
      <c r="H88" s="404"/>
      <c r="I88" s="404"/>
      <c r="J88" s="404"/>
      <c r="K88" s="404"/>
      <c r="L88" s="404"/>
      <c r="M88" s="404"/>
      <c r="N88" s="404"/>
      <c r="O88" s="404"/>
      <c r="P88" s="404"/>
      <c r="Q88" s="404"/>
      <c r="R88" s="404"/>
      <c r="S88" s="404"/>
      <c r="T88" s="404"/>
      <c r="U88" s="404"/>
      <c r="V88" s="404"/>
      <c r="W88" s="404"/>
      <c r="X88" s="404"/>
      <c r="Y88" s="404"/>
      <c r="Z88" s="404"/>
      <c r="AA88" s="404"/>
      <c r="AB88" s="404"/>
    </row>
    <row r="89" spans="1:28" ht="41.25" customHeight="1">
      <c r="A89" s="202"/>
      <c r="B89" s="404"/>
      <c r="C89" s="404"/>
      <c r="D89" s="404"/>
      <c r="E89" s="404"/>
      <c r="F89" s="404"/>
      <c r="G89" s="404"/>
      <c r="H89" s="404"/>
      <c r="I89" s="404"/>
      <c r="J89" s="404"/>
      <c r="K89" s="404"/>
      <c r="L89" s="404"/>
      <c r="M89" s="404"/>
      <c r="N89" s="404"/>
      <c r="O89" s="404"/>
      <c r="P89" s="404"/>
      <c r="Q89" s="404"/>
      <c r="R89" s="404"/>
      <c r="S89" s="404"/>
      <c r="T89" s="404"/>
      <c r="U89" s="404"/>
      <c r="V89" s="404"/>
      <c r="W89" s="404"/>
      <c r="X89" s="404"/>
      <c r="Y89" s="404"/>
      <c r="Z89" s="404"/>
      <c r="AA89" s="404"/>
      <c r="AB89" s="404"/>
    </row>
    <row r="90" spans="1:28" ht="27.75" customHeight="1">
      <c r="A90" s="202"/>
      <c r="B90" s="416" t="s">
        <v>143</v>
      </c>
      <c r="C90" s="404"/>
      <c r="D90" s="404"/>
      <c r="E90" s="404"/>
      <c r="F90" s="404"/>
      <c r="G90" s="196"/>
      <c r="H90" s="196"/>
      <c r="I90" s="192"/>
      <c r="J90" s="192"/>
      <c r="K90" s="192"/>
      <c r="L90" s="192"/>
      <c r="M90" s="192"/>
      <c r="N90" s="192"/>
      <c r="O90" s="192"/>
      <c r="P90" s="192"/>
      <c r="Q90" s="192"/>
      <c r="R90" s="192"/>
      <c r="S90" s="192"/>
      <c r="T90" s="192"/>
      <c r="U90" s="192"/>
      <c r="V90" s="192"/>
      <c r="W90" s="192"/>
      <c r="X90" s="192"/>
      <c r="Y90" s="192"/>
      <c r="Z90" s="192"/>
      <c r="AA90" s="192"/>
      <c r="AB90" s="192"/>
    </row>
    <row r="91" spans="1:28" ht="26.25" customHeight="1">
      <c r="A91" s="202"/>
      <c r="B91" s="417" t="s">
        <v>144</v>
      </c>
      <c r="C91" s="404"/>
      <c r="D91" s="404"/>
      <c r="E91" s="404"/>
      <c r="F91" s="404"/>
      <c r="G91" s="404"/>
      <c r="H91" s="194"/>
      <c r="I91" s="192"/>
      <c r="J91" s="192"/>
      <c r="K91" s="192"/>
      <c r="L91" s="192"/>
      <c r="M91" s="192"/>
      <c r="N91" s="192"/>
      <c r="O91" s="192"/>
      <c r="P91" s="192"/>
      <c r="Q91" s="192"/>
      <c r="R91" s="192"/>
      <c r="S91" s="192"/>
      <c r="T91" s="192"/>
      <c r="U91" s="192"/>
      <c r="V91" s="192"/>
      <c r="W91" s="192"/>
      <c r="X91" s="192"/>
      <c r="Y91" s="192"/>
      <c r="Z91" s="192"/>
      <c r="AA91" s="192"/>
      <c r="AB91" s="192"/>
    </row>
    <row r="92" spans="1:28" ht="26.25" customHeight="1">
      <c r="A92" s="202"/>
      <c r="B92" s="415" t="s">
        <v>145</v>
      </c>
      <c r="C92" s="394"/>
      <c r="D92" s="394"/>
      <c r="E92" s="394"/>
      <c r="F92" s="394"/>
      <c r="G92" s="192"/>
      <c r="H92" s="192"/>
      <c r="I92" s="192"/>
      <c r="J92" s="192"/>
      <c r="K92" s="192"/>
      <c r="L92" s="192"/>
      <c r="M92" s="192"/>
      <c r="N92" s="192"/>
      <c r="O92" s="192"/>
      <c r="P92" s="192"/>
      <c r="Q92" s="192"/>
      <c r="R92" s="192"/>
      <c r="S92" s="192"/>
      <c r="T92" s="192"/>
      <c r="U92" s="192"/>
      <c r="V92" s="192"/>
      <c r="W92" s="192"/>
      <c r="X92" s="192"/>
      <c r="Y92" s="192"/>
      <c r="Z92" s="192"/>
    </row>
    <row r="93" spans="1:28" ht="54.75" customHeight="1">
      <c r="A93" s="202"/>
      <c r="B93" s="418"/>
      <c r="C93" s="411" t="s">
        <v>146</v>
      </c>
      <c r="D93" s="411" t="s">
        <v>147</v>
      </c>
      <c r="E93" s="411" t="s">
        <v>148</v>
      </c>
      <c r="F93" s="411" t="s">
        <v>149</v>
      </c>
      <c r="G93" s="192"/>
      <c r="H93" s="192"/>
      <c r="I93" s="192"/>
      <c r="J93" s="192"/>
      <c r="K93" s="192"/>
      <c r="L93" s="192"/>
      <c r="M93" s="192"/>
      <c r="N93" s="192"/>
      <c r="O93" s="192"/>
      <c r="P93" s="192"/>
      <c r="Q93" s="192"/>
      <c r="R93" s="192"/>
      <c r="S93" s="192"/>
      <c r="T93" s="192"/>
      <c r="U93" s="192"/>
      <c r="V93" s="192"/>
    </row>
    <row r="94" spans="1:28" ht="24" customHeight="1">
      <c r="A94" s="202"/>
      <c r="B94" s="412"/>
      <c r="C94" s="412"/>
      <c r="D94" s="412"/>
      <c r="E94" s="412"/>
      <c r="F94" s="412"/>
      <c r="G94" s="192"/>
      <c r="H94" s="192"/>
      <c r="I94" s="192"/>
      <c r="J94" s="192"/>
      <c r="K94" s="192"/>
      <c r="L94" s="192"/>
      <c r="M94" s="192"/>
      <c r="N94" s="192"/>
      <c r="O94" s="192"/>
      <c r="P94" s="192"/>
      <c r="Q94" s="192"/>
      <c r="R94" s="192"/>
      <c r="S94" s="192"/>
      <c r="T94" s="192"/>
      <c r="U94" s="192"/>
      <c r="V94" s="192"/>
      <c r="W94" s="192"/>
      <c r="X94" s="192"/>
      <c r="Y94" s="192"/>
      <c r="Z94" s="192"/>
    </row>
    <row r="95" spans="1:28" ht="51.75" customHeight="1">
      <c r="A95" s="29" t="s">
        <v>150</v>
      </c>
      <c r="B95" s="30" t="s">
        <v>151</v>
      </c>
      <c r="C95" s="11">
        <v>321</v>
      </c>
      <c r="D95" s="11">
        <v>225</v>
      </c>
      <c r="E95" s="11">
        <v>763</v>
      </c>
      <c r="F95" s="11">
        <f t="shared" ref="F95:F100" si="11">SUM(C95:E95)</f>
        <v>1309</v>
      </c>
      <c r="G95" s="192"/>
      <c r="H95" s="192"/>
      <c r="I95" s="192"/>
      <c r="J95" s="192"/>
      <c r="K95" s="192"/>
      <c r="L95" s="192"/>
      <c r="M95" s="192"/>
      <c r="N95" s="192"/>
      <c r="O95" s="192"/>
      <c r="P95" s="192"/>
      <c r="Q95" s="192"/>
      <c r="R95" s="192"/>
      <c r="S95" s="192"/>
      <c r="T95" s="192"/>
      <c r="U95" s="192"/>
      <c r="V95" s="192"/>
      <c r="W95" s="192"/>
      <c r="X95" s="192"/>
      <c r="Y95" s="192"/>
      <c r="Z95" s="192"/>
    </row>
    <row r="96" spans="1:28" ht="119.25" customHeight="1">
      <c r="A96" s="29" t="s">
        <v>152</v>
      </c>
      <c r="B96" s="31" t="s">
        <v>153</v>
      </c>
      <c r="C96" s="11">
        <v>2</v>
      </c>
      <c r="D96" s="11">
        <v>0</v>
      </c>
      <c r="E96" s="11">
        <v>2</v>
      </c>
      <c r="F96" s="11">
        <f t="shared" si="11"/>
        <v>4</v>
      </c>
      <c r="G96" s="192"/>
      <c r="H96" s="192"/>
      <c r="I96" s="192"/>
      <c r="J96" s="192"/>
      <c r="K96" s="192"/>
      <c r="L96" s="192"/>
      <c r="M96" s="192"/>
      <c r="N96" s="192"/>
      <c r="O96" s="192"/>
      <c r="P96" s="192"/>
      <c r="Q96" s="192"/>
      <c r="R96" s="192"/>
      <c r="S96" s="192"/>
      <c r="T96" s="192"/>
      <c r="U96" s="192"/>
      <c r="V96" s="192"/>
      <c r="W96" s="192"/>
      <c r="X96" s="192"/>
      <c r="Y96" s="192"/>
      <c r="Z96" s="192"/>
    </row>
    <row r="97" spans="1:28" ht="27.75" customHeight="1">
      <c r="A97" s="29" t="s">
        <v>154</v>
      </c>
      <c r="B97" s="30" t="s">
        <v>155</v>
      </c>
      <c r="C97" s="11">
        <f t="shared" ref="C97:E97" si="12">(C95-C96)</f>
        <v>319</v>
      </c>
      <c r="D97" s="11">
        <f t="shared" si="12"/>
        <v>225</v>
      </c>
      <c r="E97" s="11">
        <f t="shared" si="12"/>
        <v>761</v>
      </c>
      <c r="F97" s="11">
        <f t="shared" si="11"/>
        <v>1305</v>
      </c>
      <c r="G97" s="192"/>
      <c r="H97" s="192"/>
      <c r="I97" s="192"/>
      <c r="J97" s="192"/>
      <c r="K97" s="192"/>
      <c r="L97" s="192"/>
      <c r="M97" s="192"/>
      <c r="N97" s="192"/>
      <c r="O97" s="192"/>
      <c r="P97" s="192"/>
      <c r="Q97" s="192"/>
      <c r="R97" s="192"/>
      <c r="S97" s="192"/>
      <c r="T97" s="192"/>
      <c r="U97" s="192"/>
      <c r="V97" s="192"/>
      <c r="W97" s="192"/>
      <c r="X97" s="192"/>
      <c r="Y97" s="192"/>
      <c r="Z97" s="192"/>
    </row>
    <row r="98" spans="1:28" ht="51.75" customHeight="1">
      <c r="A98" s="29" t="s">
        <v>156</v>
      </c>
      <c r="B98" s="32" t="s">
        <v>157</v>
      </c>
      <c r="C98" s="11">
        <v>68</v>
      </c>
      <c r="D98" s="11">
        <v>52</v>
      </c>
      <c r="E98" s="11">
        <v>258</v>
      </c>
      <c r="F98" s="11">
        <f t="shared" si="11"/>
        <v>378</v>
      </c>
      <c r="G98" s="192"/>
      <c r="H98" s="192"/>
      <c r="I98" s="192"/>
      <c r="J98" s="192"/>
      <c r="K98" s="192"/>
      <c r="L98" s="192"/>
      <c r="M98" s="192"/>
      <c r="N98" s="192"/>
      <c r="O98" s="192"/>
      <c r="P98" s="192"/>
      <c r="Q98" s="192"/>
      <c r="R98" s="192"/>
      <c r="S98" s="192"/>
      <c r="T98" s="192"/>
      <c r="U98" s="192"/>
      <c r="V98" s="192"/>
      <c r="W98" s="192"/>
      <c r="X98" s="192"/>
      <c r="Y98" s="192"/>
      <c r="Z98" s="192"/>
    </row>
    <row r="99" spans="1:28" ht="63.75" customHeight="1">
      <c r="A99" s="29" t="s">
        <v>158</v>
      </c>
      <c r="B99" s="32" t="s">
        <v>159</v>
      </c>
      <c r="C99" s="11">
        <v>60</v>
      </c>
      <c r="D99" s="11">
        <v>72</v>
      </c>
      <c r="E99" s="11">
        <v>237</v>
      </c>
      <c r="F99" s="11">
        <f t="shared" si="11"/>
        <v>369</v>
      </c>
      <c r="G99" s="192"/>
      <c r="H99" s="192"/>
      <c r="I99" s="192"/>
      <c r="J99" s="192"/>
      <c r="K99" s="192"/>
      <c r="L99" s="192"/>
      <c r="M99" s="192"/>
      <c r="N99" s="192"/>
      <c r="O99" s="192"/>
      <c r="P99" s="192"/>
      <c r="Q99" s="192"/>
      <c r="R99" s="192"/>
      <c r="S99" s="192"/>
      <c r="T99" s="192"/>
      <c r="U99" s="192"/>
      <c r="V99" s="192"/>
      <c r="W99" s="192"/>
      <c r="X99" s="192"/>
      <c r="Y99" s="192"/>
      <c r="Z99" s="192"/>
    </row>
    <row r="100" spans="1:28" ht="68.25" customHeight="1">
      <c r="A100" s="29" t="s">
        <v>160</v>
      </c>
      <c r="B100" s="32" t="s">
        <v>161</v>
      </c>
      <c r="C100" s="11">
        <v>30</v>
      </c>
      <c r="D100" s="11">
        <v>18</v>
      </c>
      <c r="E100" s="11">
        <v>48</v>
      </c>
      <c r="F100" s="11">
        <f t="shared" si="11"/>
        <v>96</v>
      </c>
      <c r="G100" s="192"/>
      <c r="H100" s="192"/>
      <c r="I100" s="192"/>
      <c r="J100" s="192"/>
      <c r="K100" s="192"/>
      <c r="L100" s="192"/>
      <c r="M100" s="192"/>
      <c r="N100" s="192"/>
      <c r="O100" s="192"/>
      <c r="P100" s="192"/>
      <c r="Q100" s="192"/>
      <c r="R100" s="192"/>
      <c r="S100" s="192"/>
      <c r="T100" s="192"/>
      <c r="U100" s="192"/>
      <c r="V100" s="192"/>
      <c r="W100" s="192"/>
      <c r="X100" s="192"/>
      <c r="Y100" s="192"/>
      <c r="Z100" s="192"/>
    </row>
    <row r="101" spans="1:28" ht="36" customHeight="1">
      <c r="A101" s="29" t="s">
        <v>162</v>
      </c>
      <c r="B101" s="32" t="s">
        <v>163</v>
      </c>
      <c r="C101" s="11">
        <f t="shared" ref="C101:F101" si="13">SUM(C98:C100)</f>
        <v>158</v>
      </c>
      <c r="D101" s="11">
        <f t="shared" si="13"/>
        <v>142</v>
      </c>
      <c r="E101" s="11">
        <f t="shared" si="13"/>
        <v>543</v>
      </c>
      <c r="F101" s="11">
        <f t="shared" si="13"/>
        <v>843</v>
      </c>
      <c r="G101" s="192"/>
      <c r="H101" s="192"/>
      <c r="I101" s="192"/>
      <c r="J101" s="192"/>
      <c r="K101" s="192"/>
      <c r="L101" s="192"/>
      <c r="M101" s="192"/>
      <c r="N101" s="192"/>
      <c r="O101" s="192"/>
      <c r="P101" s="192"/>
      <c r="Q101" s="192"/>
      <c r="R101" s="192"/>
      <c r="S101" s="192"/>
      <c r="T101" s="192"/>
      <c r="U101" s="192"/>
      <c r="V101" s="192"/>
      <c r="W101" s="192"/>
      <c r="X101" s="192"/>
      <c r="Y101" s="192"/>
      <c r="Z101" s="192"/>
    </row>
    <row r="102" spans="1:28" ht="43.5" customHeight="1">
      <c r="A102" s="29" t="s">
        <v>164</v>
      </c>
      <c r="B102" s="32" t="s">
        <v>165</v>
      </c>
      <c r="C102" s="250">
        <f t="shared" ref="C102:F102" si="14">C101/C97</f>
        <v>0.4952978056426332</v>
      </c>
      <c r="D102" s="250">
        <f t="shared" si="14"/>
        <v>0.63111111111111107</v>
      </c>
      <c r="E102" s="250">
        <f t="shared" si="14"/>
        <v>0.71353482260183965</v>
      </c>
      <c r="F102" s="250">
        <f t="shared" si="14"/>
        <v>0.64597701149425291</v>
      </c>
      <c r="G102" s="192"/>
      <c r="H102" s="192"/>
      <c r="I102" s="192"/>
      <c r="J102" s="192"/>
      <c r="K102" s="192"/>
      <c r="L102" s="192"/>
      <c r="M102" s="192"/>
      <c r="N102" s="192"/>
      <c r="O102" s="192"/>
      <c r="P102" s="192"/>
      <c r="Q102" s="192"/>
      <c r="R102" s="192"/>
      <c r="S102" s="192"/>
      <c r="T102" s="192"/>
      <c r="U102" s="192"/>
      <c r="V102" s="192"/>
      <c r="W102" s="192"/>
      <c r="X102" s="192"/>
      <c r="Y102" s="192"/>
      <c r="Z102" s="192"/>
    </row>
    <row r="103" spans="1:28" ht="21" customHeight="1">
      <c r="A103" s="29"/>
      <c r="B103" s="33"/>
      <c r="C103" s="192"/>
      <c r="D103" s="192"/>
      <c r="E103" s="192"/>
      <c r="F103" s="192"/>
      <c r="G103" s="192"/>
      <c r="H103" s="192"/>
      <c r="I103" s="192"/>
      <c r="J103" s="192"/>
      <c r="K103" s="192"/>
      <c r="L103" s="192"/>
      <c r="M103" s="192"/>
      <c r="N103" s="192"/>
      <c r="O103" s="192"/>
      <c r="P103" s="192"/>
      <c r="Q103" s="192"/>
      <c r="R103" s="192"/>
      <c r="S103" s="192"/>
      <c r="T103" s="192"/>
      <c r="U103" s="192"/>
      <c r="V103" s="192"/>
      <c r="W103" s="192"/>
      <c r="X103" s="192"/>
      <c r="Y103" s="192"/>
      <c r="Z103" s="192"/>
      <c r="AA103" s="192"/>
      <c r="AB103" s="192"/>
    </row>
    <row r="104" spans="1:28" ht="18.75" customHeight="1">
      <c r="A104" s="202"/>
      <c r="B104" s="419" t="s">
        <v>166</v>
      </c>
      <c r="C104" s="404"/>
      <c r="D104" s="404"/>
      <c r="E104" s="404"/>
      <c r="F104" s="404"/>
      <c r="G104" s="197"/>
      <c r="H104" s="197"/>
      <c r="I104" s="192"/>
      <c r="J104" s="192"/>
      <c r="K104" s="192"/>
      <c r="L104" s="192"/>
      <c r="M104" s="192"/>
      <c r="N104" s="192"/>
      <c r="O104" s="192"/>
      <c r="P104" s="192"/>
      <c r="Q104" s="192"/>
      <c r="R104" s="192"/>
      <c r="S104" s="192"/>
      <c r="T104" s="192"/>
      <c r="U104" s="192"/>
      <c r="V104" s="192"/>
      <c r="W104" s="192"/>
      <c r="X104" s="192"/>
      <c r="Y104" s="192"/>
      <c r="Z104" s="192"/>
      <c r="AA104" s="192"/>
      <c r="AB104" s="192"/>
    </row>
    <row r="105" spans="1:28" ht="54.75" customHeight="1">
      <c r="A105" s="202"/>
      <c r="B105" s="413"/>
      <c r="C105" s="411" t="s">
        <v>146</v>
      </c>
      <c r="D105" s="411" t="s">
        <v>147</v>
      </c>
      <c r="E105" s="411" t="s">
        <v>148</v>
      </c>
      <c r="F105" s="411" t="s">
        <v>149</v>
      </c>
      <c r="G105" s="192"/>
      <c r="H105" s="192"/>
      <c r="I105" s="192"/>
      <c r="J105" s="192"/>
      <c r="K105" s="192"/>
      <c r="L105" s="192"/>
      <c r="M105" s="192"/>
      <c r="N105" s="192"/>
      <c r="O105" s="192"/>
      <c r="P105" s="192"/>
      <c r="Q105" s="192"/>
      <c r="R105" s="192"/>
      <c r="S105" s="192"/>
      <c r="T105" s="192"/>
      <c r="U105" s="192"/>
      <c r="V105" s="192"/>
      <c r="W105" s="192"/>
      <c r="X105" s="192"/>
      <c r="Y105" s="192"/>
      <c r="Z105" s="192"/>
    </row>
    <row r="106" spans="1:28" ht="25.5" customHeight="1">
      <c r="A106" s="202"/>
      <c r="B106" s="412"/>
      <c r="C106" s="412"/>
      <c r="D106" s="412"/>
      <c r="E106" s="412"/>
      <c r="F106" s="412"/>
      <c r="G106" s="192"/>
      <c r="H106" s="192"/>
      <c r="I106" s="192"/>
      <c r="J106" s="192"/>
      <c r="K106" s="192"/>
      <c r="L106" s="192"/>
      <c r="M106" s="192"/>
      <c r="N106" s="192"/>
      <c r="O106" s="192"/>
      <c r="P106" s="192"/>
      <c r="Q106" s="192"/>
      <c r="R106" s="192"/>
      <c r="S106" s="192"/>
      <c r="T106" s="192"/>
      <c r="U106" s="192"/>
      <c r="V106" s="192"/>
      <c r="W106" s="192"/>
      <c r="X106" s="192"/>
      <c r="Y106" s="192"/>
      <c r="Z106" s="192"/>
    </row>
    <row r="107" spans="1:28" ht="54.75" customHeight="1">
      <c r="A107" s="34" t="s">
        <v>150</v>
      </c>
      <c r="B107" s="35" t="s">
        <v>167</v>
      </c>
      <c r="C107" s="36"/>
      <c r="D107" s="36"/>
      <c r="E107" s="36"/>
      <c r="F107" s="4">
        <f t="shared" ref="F107:F113" si="15">SUM(A107:D107)</f>
        <v>0</v>
      </c>
      <c r="G107" s="192"/>
      <c r="H107" s="192"/>
      <c r="I107" s="192"/>
      <c r="J107" s="192"/>
      <c r="K107" s="192"/>
      <c r="L107" s="192"/>
      <c r="M107" s="192"/>
      <c r="N107" s="192"/>
      <c r="O107" s="192"/>
      <c r="P107" s="192"/>
      <c r="Q107" s="192"/>
      <c r="R107" s="192"/>
      <c r="S107" s="192"/>
      <c r="T107" s="192"/>
      <c r="U107" s="192"/>
      <c r="V107" s="192"/>
      <c r="W107" s="192"/>
      <c r="X107" s="192"/>
      <c r="Y107" s="192"/>
      <c r="Z107" s="192"/>
    </row>
    <row r="108" spans="1:28" ht="120" customHeight="1">
      <c r="A108" s="34" t="s">
        <v>152</v>
      </c>
      <c r="B108" s="37" t="s">
        <v>168</v>
      </c>
      <c r="C108" s="36"/>
      <c r="D108" s="36"/>
      <c r="E108" s="36"/>
      <c r="F108" s="4">
        <f t="shared" si="15"/>
        <v>0</v>
      </c>
      <c r="G108" s="192"/>
      <c r="H108" s="192"/>
      <c r="I108" s="192"/>
      <c r="J108" s="192"/>
      <c r="K108" s="192"/>
      <c r="L108" s="192"/>
      <c r="M108" s="192"/>
      <c r="N108" s="192"/>
      <c r="O108" s="192"/>
      <c r="P108" s="192"/>
      <c r="Q108" s="192"/>
      <c r="R108" s="192"/>
      <c r="S108" s="192"/>
      <c r="T108" s="192"/>
      <c r="U108" s="192"/>
      <c r="V108" s="192"/>
      <c r="W108" s="192"/>
      <c r="X108" s="192"/>
      <c r="Y108" s="192"/>
      <c r="Z108" s="192"/>
    </row>
    <row r="109" spans="1:28" ht="34.5" customHeight="1">
      <c r="A109" s="34" t="s">
        <v>154</v>
      </c>
      <c r="B109" s="35" t="s">
        <v>169</v>
      </c>
      <c r="C109" s="4">
        <f t="shared" ref="C109:E109" si="16">(C107-C108)</f>
        <v>0</v>
      </c>
      <c r="D109" s="4">
        <f t="shared" si="16"/>
        <v>0</v>
      </c>
      <c r="E109" s="4">
        <f t="shared" si="16"/>
        <v>0</v>
      </c>
      <c r="F109" s="4">
        <f t="shared" si="15"/>
        <v>0</v>
      </c>
      <c r="G109" s="192"/>
      <c r="H109" s="192"/>
      <c r="I109" s="192"/>
      <c r="J109" s="192"/>
      <c r="K109" s="192"/>
      <c r="L109" s="192"/>
      <c r="M109" s="192"/>
      <c r="N109" s="192"/>
      <c r="O109" s="192"/>
      <c r="P109" s="192"/>
      <c r="Q109" s="192"/>
      <c r="R109" s="192"/>
      <c r="S109" s="192"/>
      <c r="T109" s="192"/>
      <c r="U109" s="192"/>
      <c r="V109" s="192"/>
      <c r="W109" s="192"/>
      <c r="X109" s="192"/>
      <c r="Y109" s="192"/>
      <c r="Z109" s="192"/>
    </row>
    <row r="110" spans="1:28" ht="52.5" customHeight="1">
      <c r="A110" s="34" t="s">
        <v>156</v>
      </c>
      <c r="B110" s="35" t="s">
        <v>170</v>
      </c>
      <c r="C110" s="36"/>
      <c r="D110" s="36"/>
      <c r="E110" s="36"/>
      <c r="F110" s="4">
        <f t="shared" si="15"/>
        <v>0</v>
      </c>
      <c r="G110" s="192"/>
      <c r="H110" s="192"/>
      <c r="I110" s="192"/>
      <c r="J110" s="192"/>
      <c r="K110" s="192"/>
      <c r="L110" s="192"/>
      <c r="M110" s="192"/>
      <c r="N110" s="192"/>
      <c r="O110" s="192"/>
      <c r="P110" s="192"/>
      <c r="Q110" s="192"/>
      <c r="R110" s="192"/>
      <c r="S110" s="192"/>
      <c r="T110" s="192"/>
      <c r="U110" s="192"/>
      <c r="V110" s="192"/>
      <c r="W110" s="192"/>
      <c r="X110" s="192"/>
      <c r="Y110" s="192"/>
      <c r="Z110" s="192"/>
    </row>
    <row r="111" spans="1:28" ht="68.25" customHeight="1">
      <c r="A111" s="34" t="s">
        <v>158</v>
      </c>
      <c r="B111" s="35" t="s">
        <v>171</v>
      </c>
      <c r="C111" s="36"/>
      <c r="D111" s="36"/>
      <c r="E111" s="36"/>
      <c r="F111" s="4">
        <f t="shared" si="15"/>
        <v>0</v>
      </c>
      <c r="G111" s="192"/>
      <c r="H111" s="192"/>
      <c r="I111" s="192"/>
      <c r="J111" s="192"/>
      <c r="K111" s="192"/>
      <c r="L111" s="192"/>
      <c r="M111" s="192"/>
      <c r="N111" s="192"/>
      <c r="O111" s="192"/>
      <c r="P111" s="192"/>
      <c r="Q111" s="192"/>
      <c r="R111" s="192"/>
      <c r="S111" s="192"/>
      <c r="T111" s="192"/>
      <c r="U111" s="192"/>
      <c r="V111" s="192"/>
      <c r="W111" s="192"/>
      <c r="X111" s="192"/>
      <c r="Y111" s="192"/>
      <c r="Z111" s="192"/>
    </row>
    <row r="112" spans="1:28" ht="65.25" customHeight="1">
      <c r="A112" s="34" t="s">
        <v>160</v>
      </c>
      <c r="B112" s="32" t="s">
        <v>172</v>
      </c>
      <c r="C112" s="36"/>
      <c r="D112" s="36"/>
      <c r="E112" s="36"/>
      <c r="F112" s="4">
        <f t="shared" si="15"/>
        <v>0</v>
      </c>
      <c r="G112" s="192"/>
      <c r="H112" s="192"/>
      <c r="I112" s="192"/>
      <c r="J112" s="192"/>
      <c r="K112" s="192"/>
      <c r="L112" s="192"/>
      <c r="M112" s="192"/>
      <c r="N112" s="192"/>
      <c r="O112" s="192"/>
      <c r="P112" s="192"/>
      <c r="Q112" s="192"/>
      <c r="R112" s="192"/>
      <c r="S112" s="192"/>
      <c r="T112" s="192"/>
      <c r="U112" s="192"/>
      <c r="V112" s="192"/>
      <c r="W112" s="192"/>
      <c r="X112" s="192"/>
      <c r="Y112" s="192"/>
      <c r="Z112" s="192"/>
    </row>
    <row r="113" spans="1:8" ht="31.5" customHeight="1">
      <c r="A113" s="34" t="s">
        <v>162</v>
      </c>
      <c r="B113" s="32" t="s">
        <v>163</v>
      </c>
      <c r="C113" s="4">
        <f t="shared" ref="C113:E113" si="17">SUM(C110:C112)</f>
        <v>0</v>
      </c>
      <c r="D113" s="4">
        <f t="shared" si="17"/>
        <v>0</v>
      </c>
      <c r="E113" s="4">
        <f t="shared" si="17"/>
        <v>0</v>
      </c>
      <c r="F113" s="4">
        <f t="shared" si="15"/>
        <v>0</v>
      </c>
      <c r="G113" s="192"/>
      <c r="H113" s="192"/>
    </row>
    <row r="114" spans="1:8" ht="37.5" customHeight="1">
      <c r="A114" s="34" t="s">
        <v>164</v>
      </c>
      <c r="B114" s="32" t="s">
        <v>173</v>
      </c>
      <c r="C114" s="4" t="e">
        <f t="shared" ref="C114:F114" si="18">C113/C109</f>
        <v>#DIV/0!</v>
      </c>
      <c r="D114" s="4" t="e">
        <f t="shared" si="18"/>
        <v>#DIV/0!</v>
      </c>
      <c r="E114" s="4" t="e">
        <f t="shared" si="18"/>
        <v>#DIV/0!</v>
      </c>
      <c r="F114" s="4" t="e">
        <f t="shared" si="18"/>
        <v>#DIV/0!</v>
      </c>
      <c r="G114" s="192"/>
      <c r="H114" s="192"/>
    </row>
    <row r="115" spans="1:8" ht="21.75" customHeight="1">
      <c r="A115" s="202"/>
      <c r="B115" s="1" t="s">
        <v>174</v>
      </c>
      <c r="C115" s="213"/>
      <c r="D115" s="213"/>
      <c r="E115" s="213"/>
      <c r="F115" s="213"/>
      <c r="G115" s="5"/>
      <c r="H115" s="5"/>
    </row>
    <row r="116" spans="1:8" ht="32.25" customHeight="1">
      <c r="A116" s="202"/>
      <c r="B116" s="403" t="s">
        <v>175</v>
      </c>
      <c r="C116" s="404"/>
      <c r="D116" s="404"/>
      <c r="E116" s="404"/>
      <c r="F116" s="404"/>
      <c r="G116" s="404"/>
      <c r="H116" s="404"/>
    </row>
    <row r="117" spans="1:8" ht="12.75" customHeight="1">
      <c r="A117" s="202"/>
      <c r="B117" s="409"/>
      <c r="C117" s="401"/>
      <c r="D117" s="401"/>
      <c r="E117" s="410"/>
      <c r="F117" s="38" t="s">
        <v>176</v>
      </c>
      <c r="G117" s="38" t="s">
        <v>177</v>
      </c>
    </row>
    <row r="118" spans="1:8" ht="23.25" customHeight="1">
      <c r="A118" s="199" t="s">
        <v>178</v>
      </c>
      <c r="B118" s="402" t="s">
        <v>179</v>
      </c>
      <c r="C118" s="401"/>
      <c r="D118" s="401"/>
      <c r="E118" s="401"/>
      <c r="F118" s="39"/>
      <c r="G118" s="17"/>
      <c r="H118" s="213"/>
    </row>
    <row r="119" spans="1:8" ht="94.5" customHeight="1">
      <c r="A119" s="199" t="s">
        <v>180</v>
      </c>
      <c r="B119" s="400" t="s">
        <v>181</v>
      </c>
      <c r="C119" s="401"/>
      <c r="D119" s="401"/>
      <c r="E119" s="401"/>
      <c r="F119" s="39"/>
      <c r="G119" s="17"/>
      <c r="H119" s="213"/>
    </row>
    <row r="120" spans="1:8" ht="13.5" customHeight="1">
      <c r="A120" s="199" t="s">
        <v>182</v>
      </c>
      <c r="B120" s="402" t="s">
        <v>183</v>
      </c>
      <c r="C120" s="401"/>
      <c r="D120" s="401"/>
      <c r="E120" s="401"/>
      <c r="F120" s="17">
        <f t="shared" ref="F120:G120" si="19">F118-F119</f>
        <v>0</v>
      </c>
      <c r="G120" s="17">
        <f t="shared" si="19"/>
        <v>0</v>
      </c>
      <c r="H120" s="213"/>
    </row>
    <row r="121" spans="1:8" ht="16.5" customHeight="1">
      <c r="A121" s="199" t="s">
        <v>184</v>
      </c>
      <c r="B121" s="402" t="s">
        <v>185</v>
      </c>
      <c r="C121" s="401"/>
      <c r="D121" s="401"/>
      <c r="E121" s="401"/>
      <c r="F121" s="39"/>
      <c r="G121" s="17"/>
      <c r="H121" s="213"/>
    </row>
    <row r="122" spans="1:8" ht="27.75" customHeight="1">
      <c r="A122" s="199" t="s">
        <v>186</v>
      </c>
      <c r="B122" s="402" t="s">
        <v>187</v>
      </c>
      <c r="C122" s="401"/>
      <c r="D122" s="401"/>
      <c r="E122" s="401"/>
      <c r="F122" s="39"/>
      <c r="G122" s="17"/>
      <c r="H122" s="213"/>
    </row>
    <row r="123" spans="1:8" ht="13.5" customHeight="1">
      <c r="A123" s="199" t="s">
        <v>188</v>
      </c>
      <c r="B123" s="402" t="s">
        <v>189</v>
      </c>
      <c r="C123" s="401"/>
      <c r="D123" s="401"/>
      <c r="E123" s="401"/>
      <c r="F123" s="39"/>
      <c r="G123" s="17"/>
      <c r="H123" s="213"/>
    </row>
    <row r="124" spans="1:8" ht="27" customHeight="1">
      <c r="A124" s="199" t="s">
        <v>190</v>
      </c>
      <c r="B124" s="402" t="s">
        <v>191</v>
      </c>
      <c r="C124" s="401"/>
      <c r="D124" s="401"/>
      <c r="E124" s="401"/>
      <c r="F124" s="39"/>
      <c r="G124" s="17"/>
      <c r="H124" s="213"/>
    </row>
    <row r="125" spans="1:8" ht="12.75" customHeight="1">
      <c r="A125" s="199" t="s">
        <v>192</v>
      </c>
      <c r="B125" s="402" t="s">
        <v>193</v>
      </c>
      <c r="C125" s="401"/>
      <c r="D125" s="401"/>
      <c r="E125" s="401"/>
      <c r="F125" s="39"/>
      <c r="G125" s="17"/>
      <c r="H125" s="213"/>
    </row>
    <row r="126" spans="1:8" ht="12.75" customHeight="1">
      <c r="A126" s="199" t="s">
        <v>194</v>
      </c>
      <c r="B126" s="402" t="s">
        <v>195</v>
      </c>
      <c r="C126" s="401"/>
      <c r="D126" s="401"/>
      <c r="E126" s="401"/>
      <c r="F126" s="39"/>
      <c r="G126" s="17"/>
      <c r="H126" s="213"/>
    </row>
    <row r="127" spans="1:8" ht="12.75" customHeight="1">
      <c r="A127" s="199" t="s">
        <v>196</v>
      </c>
      <c r="B127" s="402" t="s">
        <v>197</v>
      </c>
      <c r="C127" s="401"/>
      <c r="D127" s="401"/>
      <c r="E127" s="401"/>
      <c r="F127" s="39"/>
      <c r="G127" s="17"/>
      <c r="H127" s="213"/>
    </row>
    <row r="128" spans="1:8" ht="16.5" customHeight="1">
      <c r="A128" s="202"/>
      <c r="B128" s="1" t="s">
        <v>198</v>
      </c>
    </row>
    <row r="129" spans="1:8" ht="30.75" customHeight="1">
      <c r="A129" s="202"/>
      <c r="B129" s="417" t="s">
        <v>199</v>
      </c>
      <c r="C129" s="404"/>
      <c r="D129" s="404"/>
      <c r="E129" s="404"/>
      <c r="F129" s="404"/>
      <c r="G129" s="404"/>
      <c r="H129" s="404"/>
    </row>
    <row r="130" spans="1:8" ht="18" customHeight="1">
      <c r="A130" s="202"/>
      <c r="B130" s="417" t="s">
        <v>200</v>
      </c>
      <c r="C130" s="404"/>
      <c r="D130" s="404"/>
      <c r="E130" s="404"/>
      <c r="F130" s="404"/>
      <c r="G130" s="404"/>
      <c r="H130" s="404"/>
    </row>
    <row r="131" spans="1:8" ht="88.5" customHeight="1">
      <c r="A131" s="202"/>
      <c r="B131" s="421" t="s">
        <v>201</v>
      </c>
      <c r="C131" s="394"/>
      <c r="D131" s="394"/>
      <c r="E131" s="394"/>
      <c r="F131" s="394"/>
      <c r="G131" s="394"/>
    </row>
    <row r="132" spans="1:8" ht="59.25" customHeight="1">
      <c r="A132" s="199" t="s">
        <v>202</v>
      </c>
      <c r="B132" s="417" t="s">
        <v>203</v>
      </c>
      <c r="C132" s="404"/>
      <c r="D132" s="404"/>
      <c r="E132" s="404"/>
      <c r="F132" s="420"/>
      <c r="G132" s="40">
        <v>0.86599999999999999</v>
      </c>
    </row>
  </sheetData>
  <mergeCells count="63">
    <mergeCell ref="B9:G9"/>
    <mergeCell ref="B50:H50"/>
    <mergeCell ref="B51:H51"/>
    <mergeCell ref="B52:H52"/>
    <mergeCell ref="B85:H85"/>
    <mergeCell ref="B86:H86"/>
    <mergeCell ref="B54:H54"/>
    <mergeCell ref="B61:C61"/>
    <mergeCell ref="B62:C62"/>
    <mergeCell ref="B60:F60"/>
    <mergeCell ref="B87:AB89"/>
    <mergeCell ref="B59:H59"/>
    <mergeCell ref="B58:H58"/>
    <mergeCell ref="B6:H6"/>
    <mergeCell ref="B7:H7"/>
    <mergeCell ref="B8:H8"/>
    <mergeCell ref="B70:C70"/>
    <mergeCell ref="B71:C71"/>
    <mergeCell ref="B63:C63"/>
    <mergeCell ref="B64:C64"/>
    <mergeCell ref="B65:C65"/>
    <mergeCell ref="B66:C66"/>
    <mergeCell ref="B67:C67"/>
    <mergeCell ref="B68:C68"/>
    <mergeCell ref="B69:C69"/>
    <mergeCell ref="B53:H53"/>
    <mergeCell ref="B127:E127"/>
    <mergeCell ref="B129:H129"/>
    <mergeCell ref="B130:H130"/>
    <mergeCell ref="B132:F132"/>
    <mergeCell ref="B131:G131"/>
    <mergeCell ref="B92:F92"/>
    <mergeCell ref="B90:F90"/>
    <mergeCell ref="B91:G91"/>
    <mergeCell ref="B125:E125"/>
    <mergeCell ref="B126:E126"/>
    <mergeCell ref="B122:E122"/>
    <mergeCell ref="B123:E123"/>
    <mergeCell ref="B124:E124"/>
    <mergeCell ref="B93:B94"/>
    <mergeCell ref="C93:C94"/>
    <mergeCell ref="E93:E94"/>
    <mergeCell ref="F93:F94"/>
    <mergeCell ref="F105:F106"/>
    <mergeCell ref="B104:F104"/>
    <mergeCell ref="C105:C106"/>
    <mergeCell ref="B118:E118"/>
    <mergeCell ref="B119:E119"/>
    <mergeCell ref="B120:E120"/>
    <mergeCell ref="B121:E121"/>
    <mergeCell ref="B116:H116"/>
    <mergeCell ref="A1:H1"/>
    <mergeCell ref="B3:H3"/>
    <mergeCell ref="B4:H4"/>
    <mergeCell ref="B5:H5"/>
    <mergeCell ref="B117:E117"/>
    <mergeCell ref="D93:D94"/>
    <mergeCell ref="D105:D106"/>
    <mergeCell ref="E105:E106"/>
    <mergeCell ref="B105:B106"/>
    <mergeCell ref="B55:H55"/>
    <mergeCell ref="B56:H56"/>
    <mergeCell ref="B57:H57"/>
  </mergeCells>
  <hyperlinks>
    <hyperlink ref="B57" r:id="rId1" xr:uid="{00000000-0004-0000-0100-000000000000}"/>
  </hyperlinks>
  <pageMargins left="0.75" right="0.75" top="1" bottom="1" header="0" footer="0"/>
  <pageSetup scale="75" orientation="portrait" r:id="rId2"/>
  <headerFooter>
    <oddHeader>&amp;LCommon Data Set 2024-2025</oddHeader>
    <oddFooter>&amp;LCDS-B&amp;RPage &amp;P</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43DF6-5F13-491F-A404-A9BEC9708075}">
  <dimension ref="A1:I349"/>
  <sheetViews>
    <sheetView showGridLines="0" topLeftCell="A89" zoomScale="90" zoomScaleNormal="90" workbookViewId="0">
      <selection activeCell="I47" sqref="I47"/>
    </sheetView>
  </sheetViews>
  <sheetFormatPr defaultColWidth="12.5546875" defaultRowHeight="15" customHeight="1"/>
  <cols>
    <col min="1" max="1" width="4.44140625" style="254" customWidth="1"/>
    <col min="2" max="2" width="29" style="254" customWidth="1"/>
    <col min="3" max="6" width="14.77734375" style="254" customWidth="1"/>
    <col min="7" max="9" width="12" style="254" customWidth="1"/>
    <col min="10" max="10" width="0.77734375" style="254" customWidth="1"/>
    <col min="11" max="28" width="8.5546875" style="254" customWidth="1"/>
    <col min="29" max="16384" width="12.5546875" style="254"/>
  </cols>
  <sheetData>
    <row r="1" spans="1:6" ht="12.75" customHeight="1">
      <c r="A1" s="474" t="s">
        <v>204</v>
      </c>
      <c r="B1" s="475"/>
      <c r="C1" s="475"/>
      <c r="D1" s="475"/>
      <c r="E1" s="475"/>
      <c r="F1" s="475"/>
    </row>
    <row r="2" spans="1:6" ht="12.75" customHeight="1">
      <c r="A2" s="260"/>
      <c r="B2" s="268" t="s">
        <v>205</v>
      </c>
      <c r="C2" s="259"/>
      <c r="D2" s="259"/>
      <c r="E2" s="259"/>
      <c r="F2" s="259"/>
    </row>
    <row r="3" spans="1:6" ht="12.75" customHeight="1">
      <c r="A3" s="477" t="s">
        <v>206</v>
      </c>
      <c r="B3" s="441" t="s">
        <v>207</v>
      </c>
      <c r="C3" s="431"/>
      <c r="D3" s="431"/>
      <c r="E3" s="431"/>
      <c r="F3" s="431"/>
    </row>
    <row r="4" spans="1:6" ht="19.5" customHeight="1">
      <c r="A4" s="431"/>
      <c r="B4" s="431"/>
      <c r="C4" s="431"/>
      <c r="D4" s="431"/>
      <c r="E4" s="431"/>
      <c r="F4" s="431"/>
    </row>
    <row r="5" spans="1:6" ht="15.75" customHeight="1">
      <c r="A5" s="378"/>
      <c r="B5" s="430" t="s">
        <v>208</v>
      </c>
      <c r="C5" s="431"/>
      <c r="D5" s="431"/>
      <c r="E5" s="431"/>
      <c r="F5" s="431"/>
    </row>
    <row r="6" spans="1:6" ht="56.25" customHeight="1">
      <c r="A6" s="377"/>
      <c r="B6" s="430" t="s">
        <v>209</v>
      </c>
      <c r="C6" s="431"/>
      <c r="D6" s="431"/>
      <c r="E6" s="431"/>
      <c r="F6" s="431"/>
    </row>
    <row r="7" spans="1:6" ht="25.8" customHeight="1">
      <c r="A7" s="260"/>
      <c r="B7" s="430" t="s">
        <v>210</v>
      </c>
      <c r="C7" s="431"/>
      <c r="D7" s="431"/>
      <c r="E7" s="431"/>
      <c r="F7" s="431"/>
    </row>
    <row r="8" spans="1:6" ht="30" customHeight="1">
      <c r="A8" s="260"/>
      <c r="B8" s="430" t="s">
        <v>71</v>
      </c>
      <c r="C8" s="431"/>
      <c r="D8" s="431"/>
      <c r="E8" s="431"/>
      <c r="F8" s="431"/>
    </row>
    <row r="9" spans="1:6" ht="46.5" customHeight="1">
      <c r="A9" s="260"/>
      <c r="B9" s="430" t="s">
        <v>211</v>
      </c>
      <c r="C9" s="431"/>
      <c r="D9" s="431"/>
      <c r="E9" s="431"/>
      <c r="F9" s="431"/>
    </row>
    <row r="10" spans="1:6" ht="46.5" customHeight="1">
      <c r="A10" s="260"/>
      <c r="B10" s="430" t="s">
        <v>212</v>
      </c>
      <c r="C10" s="431"/>
      <c r="D10" s="431"/>
      <c r="E10" s="431"/>
      <c r="F10" s="431"/>
    </row>
    <row r="11" spans="1:6" ht="12.75" customHeight="1">
      <c r="A11" s="257"/>
      <c r="B11" s="435" t="s">
        <v>213</v>
      </c>
      <c r="C11" s="436"/>
      <c r="D11" s="437"/>
      <c r="E11" s="374" t="s">
        <v>214</v>
      </c>
      <c r="F11" s="259"/>
    </row>
    <row r="12" spans="1:6" ht="12.75" customHeight="1">
      <c r="A12" s="257"/>
      <c r="B12" s="446" t="s">
        <v>215</v>
      </c>
      <c r="C12" s="433"/>
      <c r="D12" s="434"/>
      <c r="E12" s="345">
        <v>5685</v>
      </c>
      <c r="F12" s="259"/>
    </row>
    <row r="13" spans="1:6" ht="12.6" customHeight="1">
      <c r="A13" s="257"/>
      <c r="B13" s="432" t="s">
        <v>216</v>
      </c>
      <c r="C13" s="433"/>
      <c r="D13" s="434"/>
      <c r="E13" s="255">
        <v>2663</v>
      </c>
      <c r="F13" s="259"/>
    </row>
    <row r="14" spans="1:6" ht="12.6" customHeight="1">
      <c r="A14" s="257"/>
      <c r="B14" s="432" t="s">
        <v>217</v>
      </c>
      <c r="C14" s="433"/>
      <c r="D14" s="434"/>
      <c r="E14" s="255">
        <v>0</v>
      </c>
      <c r="F14" s="259"/>
    </row>
    <row r="15" spans="1:6" ht="12.6" customHeight="1">
      <c r="A15" s="257"/>
      <c r="B15" s="432" t="s">
        <v>218</v>
      </c>
      <c r="C15" s="433"/>
      <c r="D15" s="434"/>
      <c r="E15" s="255">
        <v>4</v>
      </c>
      <c r="F15" s="259"/>
    </row>
    <row r="17" spans="2:5" ht="12.75" customHeight="1">
      <c r="B17" s="435" t="s">
        <v>219</v>
      </c>
      <c r="C17" s="436"/>
      <c r="D17" s="437"/>
      <c r="E17" s="374" t="s">
        <v>214</v>
      </c>
    </row>
    <row r="18" spans="2:5" ht="12.75" customHeight="1">
      <c r="B18" s="432" t="s">
        <v>220</v>
      </c>
      <c r="C18" s="433"/>
      <c r="D18" s="434"/>
      <c r="E18" s="255">
        <v>4202</v>
      </c>
    </row>
    <row r="19" spans="2:5" ht="12.75" customHeight="1">
      <c r="B19" s="432" t="s">
        <v>221</v>
      </c>
      <c r="C19" s="433"/>
      <c r="D19" s="434"/>
      <c r="E19" s="255">
        <v>1854</v>
      </c>
    </row>
    <row r="20" spans="2:5" ht="12.75" customHeight="1">
      <c r="B20" s="432" t="s">
        <v>222</v>
      </c>
      <c r="C20" s="433"/>
      <c r="D20" s="434"/>
      <c r="E20" s="255">
        <v>0</v>
      </c>
    </row>
    <row r="21" spans="2:5" ht="12.75" customHeight="1">
      <c r="B21" s="432" t="s">
        <v>223</v>
      </c>
      <c r="C21" s="433"/>
      <c r="D21" s="434"/>
      <c r="E21" s="255">
        <v>3</v>
      </c>
    </row>
    <row r="22" spans="2:5" ht="12.75" customHeight="1">
      <c r="B22" s="259"/>
      <c r="C22" s="272"/>
      <c r="D22" s="272"/>
      <c r="E22" s="259"/>
    </row>
    <row r="23" spans="2:5" ht="12.75" customHeight="1">
      <c r="B23" s="435" t="s">
        <v>224</v>
      </c>
      <c r="C23" s="436"/>
      <c r="D23" s="437"/>
      <c r="E23" s="374" t="s">
        <v>214</v>
      </c>
    </row>
    <row r="24" spans="2:5" ht="12.75" customHeight="1">
      <c r="B24" s="432" t="s">
        <v>225</v>
      </c>
      <c r="C24" s="433"/>
      <c r="D24" s="434"/>
      <c r="E24" s="255">
        <v>956</v>
      </c>
    </row>
    <row r="25" spans="2:5" ht="12.75" customHeight="1">
      <c r="B25" s="432" t="s">
        <v>226</v>
      </c>
      <c r="C25" s="433"/>
      <c r="D25" s="434"/>
      <c r="E25" s="255">
        <v>10</v>
      </c>
    </row>
    <row r="26" spans="2:5" ht="12.75" customHeight="1">
      <c r="B26" s="438" t="s">
        <v>227</v>
      </c>
      <c r="C26" s="433"/>
      <c r="D26" s="434"/>
      <c r="E26" s="255">
        <v>299</v>
      </c>
    </row>
    <row r="27" spans="2:5" ht="12.75" customHeight="1">
      <c r="B27" s="432" t="s">
        <v>228</v>
      </c>
      <c r="C27" s="433"/>
      <c r="D27" s="434"/>
      <c r="E27" s="255">
        <v>4</v>
      </c>
    </row>
    <row r="28" spans="2:5" ht="12.75" customHeight="1">
      <c r="B28" s="432" t="s">
        <v>229</v>
      </c>
      <c r="C28" s="433"/>
      <c r="D28" s="434"/>
      <c r="E28" s="255">
        <v>0</v>
      </c>
    </row>
    <row r="29" spans="2:5" ht="12.75" customHeight="1">
      <c r="B29" s="432" t="s">
        <v>230</v>
      </c>
      <c r="C29" s="433"/>
      <c r="D29" s="434"/>
      <c r="E29" s="255">
        <v>0</v>
      </c>
    </row>
    <row r="30" spans="2:5" ht="12.75" customHeight="1">
      <c r="B30" s="432" t="s">
        <v>231</v>
      </c>
      <c r="C30" s="433"/>
      <c r="D30" s="434"/>
      <c r="E30" s="255">
        <v>0</v>
      </c>
    </row>
    <row r="31" spans="2:5" ht="12.75" customHeight="1">
      <c r="B31" s="432" t="s">
        <v>232</v>
      </c>
      <c r="C31" s="433"/>
      <c r="D31" s="434"/>
      <c r="E31" s="255">
        <v>0</v>
      </c>
    </row>
    <row r="33" spans="1:9" ht="12.6" customHeight="1">
      <c r="B33" s="376" t="s">
        <v>233</v>
      </c>
    </row>
    <row r="34" spans="1:9" ht="12.6" customHeight="1">
      <c r="B34" s="375" t="s">
        <v>234</v>
      </c>
    </row>
    <row r="35" spans="1:9" ht="12.6" customHeight="1">
      <c r="B35" s="375"/>
    </row>
    <row r="36" spans="1:9" ht="12.75" customHeight="1">
      <c r="A36" s="257"/>
      <c r="B36" s="435" t="s">
        <v>213</v>
      </c>
      <c r="C36" s="436"/>
      <c r="D36" s="437"/>
      <c r="E36" s="374" t="s">
        <v>214</v>
      </c>
      <c r="F36" s="373" t="s">
        <v>235</v>
      </c>
      <c r="G36" s="373" t="s">
        <v>236</v>
      </c>
      <c r="H36" s="373" t="s">
        <v>237</v>
      </c>
      <c r="I36" s="373" t="s">
        <v>78</v>
      </c>
    </row>
    <row r="37" spans="1:9" ht="12.75" customHeight="1">
      <c r="A37" s="257"/>
      <c r="B37" s="446" t="s">
        <v>238</v>
      </c>
      <c r="C37" s="433"/>
      <c r="D37" s="434"/>
      <c r="E37" s="301">
        <v>8354</v>
      </c>
      <c r="F37" s="301">
        <v>2848</v>
      </c>
      <c r="G37" s="301">
        <v>2817</v>
      </c>
      <c r="H37" s="301">
        <v>2670</v>
      </c>
      <c r="I37" s="301">
        <v>19</v>
      </c>
    </row>
    <row r="38" spans="1:9" ht="12.6" customHeight="1">
      <c r="A38" s="257"/>
      <c r="B38" s="432" t="s">
        <v>239</v>
      </c>
      <c r="C38" s="433"/>
      <c r="D38" s="434"/>
      <c r="E38" s="301">
        <v>6060</v>
      </c>
      <c r="F38" s="301">
        <v>2421</v>
      </c>
      <c r="G38" s="301">
        <v>2263</v>
      </c>
      <c r="H38" s="301">
        <v>1371</v>
      </c>
      <c r="I38" s="301">
        <v>5</v>
      </c>
    </row>
    <row r="39" spans="1:9" ht="12.6" customHeight="1">
      <c r="A39" s="257"/>
      <c r="B39" s="432" t="s">
        <v>240</v>
      </c>
      <c r="C39" s="433"/>
      <c r="D39" s="434"/>
      <c r="E39" s="301">
        <f>SUM(E24:E31)</f>
        <v>1269</v>
      </c>
      <c r="F39" s="301">
        <v>946</v>
      </c>
      <c r="G39" s="301">
        <v>277</v>
      </c>
      <c r="H39" s="301">
        <v>46</v>
      </c>
      <c r="I39" s="301">
        <v>0</v>
      </c>
    </row>
    <row r="40" spans="1:9" ht="12.75" customHeight="1"/>
    <row r="41" spans="1:9" ht="12.75" customHeight="1"/>
    <row r="42" spans="1:9" ht="12.75" customHeight="1">
      <c r="A42" s="260"/>
      <c r="B42" s="259"/>
      <c r="C42" s="259"/>
      <c r="D42" s="259"/>
      <c r="E42" s="259"/>
      <c r="F42" s="259"/>
      <c r="G42" s="259"/>
      <c r="H42" s="259"/>
      <c r="I42" s="259"/>
    </row>
    <row r="43" spans="1:9" ht="18" customHeight="1">
      <c r="A43" s="257" t="s">
        <v>241</v>
      </c>
      <c r="B43" s="443" t="s">
        <v>242</v>
      </c>
      <c r="C43" s="443"/>
      <c r="D43" s="443"/>
      <c r="E43" s="443"/>
      <c r="F43" s="443"/>
      <c r="G43" s="259"/>
      <c r="H43" s="259"/>
      <c r="I43" s="259"/>
    </row>
    <row r="44" spans="1:9" ht="16.5" customHeight="1">
      <c r="A44" s="257"/>
      <c r="B44" s="430" t="s">
        <v>243</v>
      </c>
      <c r="C44" s="431"/>
      <c r="D44" s="431"/>
      <c r="E44" s="431"/>
      <c r="F44" s="431"/>
      <c r="G44" s="259"/>
      <c r="H44" s="259"/>
      <c r="I44" s="259"/>
    </row>
    <row r="45" spans="1:9" ht="13.5" customHeight="1">
      <c r="A45" s="257"/>
      <c r="B45" s="369"/>
      <c r="C45" s="369"/>
      <c r="D45" s="369"/>
      <c r="E45" s="369"/>
      <c r="F45" s="369"/>
      <c r="G45" s="259"/>
      <c r="H45" s="259"/>
      <c r="I45" s="259"/>
    </row>
    <row r="46" spans="1:9" ht="12.75" customHeight="1">
      <c r="A46" s="257"/>
      <c r="B46" s="265"/>
      <c r="C46" s="259"/>
      <c r="D46" s="258" t="s">
        <v>12</v>
      </c>
      <c r="E46" s="258" t="s">
        <v>13</v>
      </c>
      <c r="F46" s="259"/>
      <c r="G46" s="259"/>
      <c r="H46" s="259"/>
      <c r="I46" s="259"/>
    </row>
    <row r="47" spans="1:9" ht="12.75" customHeight="1">
      <c r="A47" s="257"/>
      <c r="B47" s="451" t="s">
        <v>244</v>
      </c>
      <c r="C47" s="431"/>
      <c r="D47" s="255"/>
      <c r="E47" s="255" t="s">
        <v>1193</v>
      </c>
      <c r="F47" s="259"/>
      <c r="G47" s="259"/>
      <c r="H47" s="259"/>
      <c r="I47" s="259"/>
    </row>
    <row r="49" spans="1:6" ht="12.75" customHeight="1">
      <c r="A49" s="257"/>
      <c r="B49" s="444" t="s">
        <v>245</v>
      </c>
      <c r="C49" s="431"/>
      <c r="D49" s="431"/>
      <c r="E49" s="259"/>
      <c r="F49" s="272"/>
    </row>
    <row r="50" spans="1:6" ht="12.75" customHeight="1">
      <c r="A50" s="257"/>
      <c r="B50" s="333"/>
      <c r="C50" s="333"/>
      <c r="D50" s="333"/>
      <c r="E50" s="372"/>
      <c r="F50" s="272"/>
    </row>
    <row r="51" spans="1:6" ht="12.75" customHeight="1">
      <c r="A51" s="257"/>
      <c r="B51" s="445" t="s">
        <v>246</v>
      </c>
      <c r="C51" s="433"/>
      <c r="D51" s="434"/>
      <c r="E51" s="316" t="s">
        <v>126</v>
      </c>
      <c r="F51" s="272"/>
    </row>
    <row r="52" spans="1:6" ht="12.75" customHeight="1">
      <c r="A52" s="257"/>
      <c r="B52" s="432" t="s">
        <v>247</v>
      </c>
      <c r="C52" s="433"/>
      <c r="D52" s="434"/>
      <c r="E52" s="255"/>
      <c r="F52" s="272"/>
    </row>
    <row r="53" spans="1:6" ht="12.75" customHeight="1">
      <c r="A53" s="257"/>
      <c r="B53" s="432" t="s">
        <v>248</v>
      </c>
      <c r="C53" s="433"/>
      <c r="D53" s="434"/>
      <c r="E53" s="255"/>
      <c r="F53" s="272"/>
    </row>
    <row r="54" spans="1:6" ht="12.75" customHeight="1">
      <c r="A54" s="257"/>
      <c r="B54" s="432" t="s">
        <v>249</v>
      </c>
      <c r="C54" s="433"/>
      <c r="D54" s="434"/>
      <c r="E54" s="255"/>
      <c r="F54" s="259"/>
    </row>
    <row r="55" spans="1:6" ht="12.75" customHeight="1">
      <c r="A55" s="257"/>
      <c r="B55" s="447"/>
      <c r="C55" s="431"/>
      <c r="D55" s="431"/>
      <c r="E55" s="371"/>
      <c r="F55" s="264"/>
    </row>
    <row r="56" spans="1:6" ht="12.75" customHeight="1">
      <c r="A56" s="257"/>
      <c r="B56" s="275" t="s">
        <v>250</v>
      </c>
      <c r="C56" s="259"/>
      <c r="D56" s="258" t="s">
        <v>12</v>
      </c>
      <c r="E56" s="264" t="s">
        <v>13</v>
      </c>
      <c r="F56" s="259"/>
    </row>
    <row r="57" spans="1:6" ht="12.75" customHeight="1">
      <c r="A57" s="257"/>
      <c r="B57" s="448" t="s">
        <v>251</v>
      </c>
      <c r="C57" s="449"/>
      <c r="D57" s="255"/>
      <c r="E57" s="255"/>
      <c r="F57" s="259"/>
    </row>
    <row r="58" spans="1:6" ht="12.75" customHeight="1">
      <c r="A58" s="257"/>
      <c r="B58" s="448" t="s">
        <v>252</v>
      </c>
      <c r="C58" s="449"/>
      <c r="D58" s="255"/>
      <c r="E58" s="255"/>
      <c r="F58" s="259"/>
    </row>
    <row r="59" spans="1:6" ht="12.75" customHeight="1">
      <c r="A59" s="260"/>
      <c r="B59" s="259"/>
      <c r="C59" s="259"/>
      <c r="D59" s="259"/>
      <c r="E59" s="259"/>
      <c r="F59" s="259"/>
    </row>
    <row r="60" spans="1:6" ht="12.75" customHeight="1">
      <c r="A60" s="370"/>
      <c r="B60" s="268" t="s">
        <v>253</v>
      </c>
      <c r="C60" s="259"/>
      <c r="D60" s="259"/>
      <c r="E60" s="259"/>
      <c r="F60" s="259"/>
    </row>
    <row r="61" spans="1:6" ht="12.75" customHeight="1">
      <c r="A61" s="370"/>
      <c r="B61" s="268"/>
      <c r="C61" s="259"/>
      <c r="D61" s="259"/>
      <c r="E61" s="259"/>
      <c r="F61" s="259"/>
    </row>
    <row r="62" spans="1:6" ht="12.75" customHeight="1">
      <c r="A62" s="257" t="s">
        <v>254</v>
      </c>
      <c r="B62" s="266" t="s">
        <v>255</v>
      </c>
      <c r="C62" s="259"/>
      <c r="D62" s="259"/>
      <c r="E62" s="259"/>
      <c r="F62" s="259"/>
    </row>
    <row r="63" spans="1:6" ht="33.75" customHeight="1">
      <c r="A63" s="257"/>
      <c r="B63" s="430" t="s">
        <v>256</v>
      </c>
      <c r="C63" s="431"/>
      <c r="D63" s="431"/>
      <c r="E63" s="431"/>
      <c r="F63" s="431"/>
    </row>
    <row r="64" spans="1:6" ht="14.25" customHeight="1">
      <c r="A64" s="255" t="s">
        <v>1193</v>
      </c>
      <c r="B64" s="439" t="s">
        <v>257</v>
      </c>
      <c r="C64" s="431"/>
      <c r="D64" s="431"/>
      <c r="E64" s="259"/>
      <c r="F64" s="272"/>
    </row>
    <row r="65" spans="1:6" ht="14.25" customHeight="1">
      <c r="A65" s="255"/>
      <c r="B65" s="452" t="s">
        <v>258</v>
      </c>
      <c r="C65" s="431"/>
      <c r="D65" s="431"/>
      <c r="E65" s="259"/>
      <c r="F65" s="272"/>
    </row>
    <row r="66" spans="1:6" ht="13.5" customHeight="1">
      <c r="A66" s="255"/>
      <c r="B66" s="439" t="s">
        <v>259</v>
      </c>
      <c r="C66" s="431"/>
      <c r="D66" s="431"/>
      <c r="E66" s="259"/>
      <c r="F66" s="272"/>
    </row>
    <row r="67" spans="1:6" ht="12.75" customHeight="1">
      <c r="A67" s="260"/>
      <c r="B67" s="259"/>
      <c r="C67" s="259"/>
      <c r="D67" s="259"/>
      <c r="E67" s="259"/>
      <c r="F67" s="259"/>
    </row>
    <row r="68" spans="1:6" ht="30" customHeight="1">
      <c r="A68" s="257" t="s">
        <v>260</v>
      </c>
      <c r="B68" s="440" t="s">
        <v>261</v>
      </c>
      <c r="C68" s="431"/>
      <c r="D68" s="431"/>
      <c r="E68" s="431"/>
      <c r="F68" s="431"/>
    </row>
    <row r="69" spans="1:6" ht="12.75" customHeight="1">
      <c r="A69" s="255" t="s">
        <v>1193</v>
      </c>
      <c r="B69" s="441" t="s">
        <v>262</v>
      </c>
      <c r="C69" s="431"/>
      <c r="D69" s="264"/>
      <c r="E69" s="259"/>
      <c r="F69" s="272"/>
    </row>
    <row r="70" spans="1:6" ht="12.75" customHeight="1">
      <c r="A70" s="255"/>
      <c r="B70" s="442" t="s">
        <v>263</v>
      </c>
      <c r="C70" s="431"/>
      <c r="D70" s="264"/>
      <c r="E70" s="259"/>
      <c r="F70" s="272"/>
    </row>
    <row r="71" spans="1:6" ht="12.75" customHeight="1">
      <c r="A71" s="255"/>
      <c r="B71" s="441" t="s">
        <v>264</v>
      </c>
      <c r="C71" s="431"/>
      <c r="D71" s="264"/>
      <c r="E71" s="259"/>
      <c r="F71" s="272"/>
    </row>
    <row r="72" spans="1:6" ht="12.75" customHeight="1">
      <c r="A72" s="260"/>
      <c r="B72" s="259"/>
      <c r="C72" s="259"/>
      <c r="D72" s="259"/>
      <c r="E72" s="259"/>
      <c r="F72" s="259"/>
    </row>
    <row r="73" spans="1:6" ht="54.75" customHeight="1">
      <c r="A73" s="257" t="s">
        <v>265</v>
      </c>
      <c r="B73" s="443" t="s">
        <v>266</v>
      </c>
      <c r="C73" s="431"/>
      <c r="D73" s="431"/>
      <c r="E73" s="431"/>
      <c r="F73" s="431"/>
    </row>
    <row r="74" spans="1:6" ht="12.75" customHeight="1">
      <c r="A74" s="257"/>
      <c r="B74" s="368" t="s">
        <v>267</v>
      </c>
      <c r="C74" s="367" t="s">
        <v>268</v>
      </c>
      <c r="D74" s="366" t="s">
        <v>269</v>
      </c>
      <c r="E74" s="365"/>
      <c r="F74" s="259"/>
    </row>
    <row r="75" spans="1:6" ht="12.75" customHeight="1">
      <c r="A75" s="257"/>
      <c r="B75" s="363" t="s">
        <v>270</v>
      </c>
      <c r="C75" s="255">
        <v>17</v>
      </c>
      <c r="D75" s="360"/>
      <c r="E75" s="259"/>
      <c r="F75" s="259"/>
    </row>
    <row r="76" spans="1:6" ht="12.75" customHeight="1">
      <c r="A76" s="257"/>
      <c r="B76" s="363" t="s">
        <v>271</v>
      </c>
      <c r="C76" s="255">
        <v>4</v>
      </c>
      <c r="D76" s="360"/>
      <c r="E76" s="259"/>
      <c r="F76" s="259"/>
    </row>
    <row r="77" spans="1:6" ht="12.75" customHeight="1">
      <c r="A77" s="257"/>
      <c r="B77" s="363" t="s">
        <v>272</v>
      </c>
      <c r="C77" s="255">
        <v>4</v>
      </c>
      <c r="D77" s="360"/>
      <c r="E77" s="259"/>
      <c r="F77" s="259"/>
    </row>
    <row r="78" spans="1:6" ht="12.75" customHeight="1">
      <c r="A78" s="257"/>
      <c r="B78" s="363" t="s">
        <v>273</v>
      </c>
      <c r="C78" s="255">
        <v>3</v>
      </c>
      <c r="D78" s="360"/>
      <c r="E78" s="259"/>
      <c r="F78" s="259"/>
    </row>
    <row r="79" spans="1:6" ht="25.5" customHeight="1">
      <c r="A79" s="257"/>
      <c r="B79" s="364" t="s">
        <v>274</v>
      </c>
      <c r="C79" s="255">
        <v>1</v>
      </c>
      <c r="D79" s="360"/>
      <c r="E79" s="259"/>
      <c r="F79" s="259"/>
    </row>
    <row r="80" spans="1:6" ht="12.75" customHeight="1">
      <c r="A80" s="257"/>
      <c r="B80" s="363" t="s">
        <v>275</v>
      </c>
      <c r="C80" s="255">
        <v>2</v>
      </c>
      <c r="D80" s="360"/>
      <c r="E80" s="259" t="s">
        <v>1205</v>
      </c>
      <c r="F80" s="259"/>
    </row>
    <row r="81" spans="1:6" ht="12.75" customHeight="1">
      <c r="A81" s="257"/>
      <c r="B81" s="363" t="s">
        <v>276</v>
      </c>
      <c r="C81" s="255">
        <v>3</v>
      </c>
      <c r="D81" s="360"/>
      <c r="E81" s="259"/>
      <c r="F81" s="259"/>
    </row>
    <row r="82" spans="1:6" ht="12.75" customHeight="1">
      <c r="A82" s="257"/>
      <c r="B82" s="363" t="s">
        <v>277</v>
      </c>
      <c r="C82" s="255"/>
      <c r="D82" s="360"/>
      <c r="E82" s="259"/>
      <c r="F82" s="259"/>
    </row>
    <row r="83" spans="1:6" ht="12.75" customHeight="1">
      <c r="A83" s="257"/>
      <c r="B83" s="362" t="s">
        <v>278</v>
      </c>
      <c r="C83" s="255"/>
      <c r="D83" s="360"/>
      <c r="E83" s="259"/>
      <c r="F83" s="259"/>
    </row>
    <row r="84" spans="1:6" ht="12.75" customHeight="1">
      <c r="A84" s="257"/>
      <c r="B84" s="282" t="s">
        <v>279</v>
      </c>
      <c r="C84" s="360"/>
      <c r="D84" s="360"/>
      <c r="E84" s="259"/>
      <c r="F84" s="259"/>
    </row>
    <row r="85" spans="1:6" ht="12.75" customHeight="1">
      <c r="A85" s="257"/>
      <c r="B85" s="282" t="s">
        <v>280</v>
      </c>
      <c r="C85" s="360">
        <v>1</v>
      </c>
      <c r="D85" s="360"/>
      <c r="E85" s="259"/>
      <c r="F85" s="259"/>
    </row>
    <row r="86" spans="1:6" ht="12.75" customHeight="1">
      <c r="A86" s="257"/>
      <c r="B86" s="361" t="s">
        <v>281</v>
      </c>
      <c r="C86" s="255"/>
      <c r="D86" s="360"/>
      <c r="E86" s="259"/>
      <c r="F86" s="259"/>
    </row>
    <row r="87" spans="1:6" ht="12.75" customHeight="1">
      <c r="A87" s="260"/>
      <c r="B87" s="259"/>
      <c r="C87" s="259"/>
      <c r="D87" s="259"/>
      <c r="E87" s="259"/>
      <c r="F87" s="259"/>
    </row>
    <row r="88" spans="1:6" ht="12.75" customHeight="1">
      <c r="A88" s="260"/>
      <c r="B88" s="359" t="s">
        <v>282</v>
      </c>
      <c r="C88" s="259"/>
      <c r="D88" s="259"/>
      <c r="E88" s="259"/>
      <c r="F88" s="259"/>
    </row>
    <row r="89" spans="1:6" ht="44.25" customHeight="1">
      <c r="A89" s="257" t="s">
        <v>283</v>
      </c>
      <c r="B89" s="450" t="s">
        <v>284</v>
      </c>
      <c r="C89" s="431"/>
      <c r="D89" s="431"/>
      <c r="E89" s="431"/>
      <c r="F89" s="431"/>
    </row>
    <row r="90" spans="1:6" ht="12.75" customHeight="1">
      <c r="A90" s="255"/>
      <c r="B90" s="453" t="s">
        <v>285</v>
      </c>
      <c r="C90" s="431"/>
      <c r="D90" s="431"/>
      <c r="E90" s="358"/>
      <c r="F90" s="272"/>
    </row>
    <row r="91" spans="1:6" ht="21" customHeight="1">
      <c r="A91" s="257"/>
      <c r="B91" s="454" t="s">
        <v>286</v>
      </c>
      <c r="C91" s="431"/>
      <c r="D91" s="431"/>
      <c r="E91" s="358"/>
      <c r="F91" s="272"/>
    </row>
    <row r="92" spans="1:6" ht="12.75" customHeight="1">
      <c r="A92" s="255"/>
      <c r="B92" s="441" t="s">
        <v>287</v>
      </c>
      <c r="C92" s="431"/>
      <c r="D92" s="431"/>
      <c r="E92" s="358"/>
      <c r="F92" s="272"/>
    </row>
    <row r="93" spans="1:6" ht="12.75" customHeight="1">
      <c r="A93" s="255"/>
      <c r="B93" s="441" t="s">
        <v>288</v>
      </c>
      <c r="C93" s="431"/>
      <c r="D93" s="431"/>
      <c r="E93" s="358"/>
      <c r="F93" s="272"/>
    </row>
    <row r="94" spans="1:6" ht="12.75" customHeight="1">
      <c r="A94" s="255"/>
      <c r="B94" s="280" t="s">
        <v>289</v>
      </c>
      <c r="C94" s="263"/>
      <c r="D94" s="263"/>
      <c r="E94" s="264"/>
      <c r="F94" s="272"/>
    </row>
    <row r="95" spans="1:6" ht="12.75" customHeight="1">
      <c r="A95" s="260"/>
      <c r="B95" s="456"/>
      <c r="C95" s="457"/>
      <c r="D95" s="457"/>
      <c r="E95" s="457"/>
      <c r="F95" s="457"/>
    </row>
    <row r="97" spans="1:6" ht="40.799999999999997" customHeight="1">
      <c r="A97" s="257" t="s">
        <v>290</v>
      </c>
      <c r="B97" s="458" t="s">
        <v>291</v>
      </c>
      <c r="C97" s="457"/>
      <c r="D97" s="457"/>
      <c r="E97" s="457"/>
      <c r="F97" s="457"/>
    </row>
    <row r="98" spans="1:6" ht="12.75" customHeight="1">
      <c r="A98" s="257"/>
      <c r="B98" s="356" t="s">
        <v>292</v>
      </c>
      <c r="C98" s="355" t="s">
        <v>293</v>
      </c>
      <c r="D98" s="355" t="s">
        <v>294</v>
      </c>
      <c r="E98" s="355" t="s">
        <v>295</v>
      </c>
      <c r="F98" s="355" t="s">
        <v>296</v>
      </c>
    </row>
    <row r="99" spans="1:6" ht="12.75" customHeight="1">
      <c r="A99" s="257"/>
      <c r="B99" s="357" t="s">
        <v>297</v>
      </c>
      <c r="C99" s="255" t="s">
        <v>1193</v>
      </c>
      <c r="D99" s="255"/>
      <c r="E99" s="255"/>
      <c r="F99" s="255"/>
    </row>
    <row r="100" spans="1:6" ht="12.75" customHeight="1">
      <c r="A100" s="257"/>
      <c r="B100" s="353" t="s">
        <v>298</v>
      </c>
      <c r="C100" s="255"/>
      <c r="D100" s="255"/>
      <c r="E100" s="255" t="s">
        <v>1193</v>
      </c>
      <c r="F100" s="255"/>
    </row>
    <row r="101" spans="1:6" ht="12.75" customHeight="1">
      <c r="A101" s="257"/>
      <c r="B101" s="282" t="s">
        <v>299</v>
      </c>
      <c r="C101" s="255" t="s">
        <v>1193</v>
      </c>
      <c r="D101" s="255"/>
      <c r="E101" s="255"/>
      <c r="F101" s="255"/>
    </row>
    <row r="102" spans="1:6" ht="12.75" customHeight="1">
      <c r="A102" s="257"/>
      <c r="B102" s="353" t="s">
        <v>300</v>
      </c>
      <c r="C102" s="255" t="s">
        <v>1193</v>
      </c>
      <c r="D102" s="255"/>
      <c r="E102" s="255"/>
      <c r="F102" s="255"/>
    </row>
    <row r="103" spans="1:6" ht="12.75" customHeight="1">
      <c r="A103" s="257"/>
      <c r="B103" s="353" t="s">
        <v>301</v>
      </c>
      <c r="C103" s="255"/>
      <c r="D103" s="255"/>
      <c r="E103" s="255" t="s">
        <v>1193</v>
      </c>
      <c r="F103" s="255"/>
    </row>
    <row r="104" spans="1:6" ht="12.75" customHeight="1">
      <c r="A104" s="257"/>
      <c r="B104" s="353" t="s">
        <v>302</v>
      </c>
      <c r="C104" s="255"/>
      <c r="D104" s="255" t="s">
        <v>1193</v>
      </c>
      <c r="E104" s="255"/>
      <c r="F104" s="255"/>
    </row>
    <row r="105" spans="1:6" ht="12.75" customHeight="1">
      <c r="A105" s="257"/>
      <c r="B105" s="356" t="s">
        <v>303</v>
      </c>
      <c r="C105" s="355" t="s">
        <v>293</v>
      </c>
      <c r="D105" s="355" t="s">
        <v>294</v>
      </c>
      <c r="E105" s="355" t="s">
        <v>295</v>
      </c>
      <c r="F105" s="355" t="s">
        <v>296</v>
      </c>
    </row>
    <row r="106" spans="1:6" ht="12.75" customHeight="1">
      <c r="A106" s="257"/>
      <c r="B106" s="353" t="s">
        <v>304</v>
      </c>
      <c r="C106" s="255"/>
      <c r="D106" s="255"/>
      <c r="E106" s="255" t="s">
        <v>1193</v>
      </c>
      <c r="F106" s="255"/>
    </row>
    <row r="107" spans="1:6" ht="12.75" customHeight="1">
      <c r="A107" s="257"/>
      <c r="B107" s="353" t="s">
        <v>305</v>
      </c>
      <c r="C107" s="255"/>
      <c r="D107" s="255"/>
      <c r="E107" s="255" t="s">
        <v>1193</v>
      </c>
      <c r="F107" s="255"/>
    </row>
    <row r="108" spans="1:6" ht="12.75" customHeight="1">
      <c r="A108" s="257"/>
      <c r="B108" s="353" t="s">
        <v>306</v>
      </c>
      <c r="C108" s="255"/>
      <c r="D108" s="255"/>
      <c r="E108" s="255" t="s">
        <v>1193</v>
      </c>
      <c r="F108" s="255"/>
    </row>
    <row r="109" spans="1:6" ht="12.75" customHeight="1">
      <c r="A109" s="257"/>
      <c r="B109" s="353" t="s">
        <v>307</v>
      </c>
      <c r="C109" s="255"/>
      <c r="D109" s="255"/>
      <c r="E109" s="255" t="s">
        <v>1193</v>
      </c>
      <c r="F109" s="255"/>
    </row>
    <row r="110" spans="1:6" ht="12.75" customHeight="1">
      <c r="A110" s="257"/>
      <c r="B110" s="353" t="s">
        <v>308</v>
      </c>
      <c r="C110" s="255"/>
      <c r="D110" s="255"/>
      <c r="E110" s="255"/>
      <c r="F110" s="255" t="s">
        <v>1193</v>
      </c>
    </row>
    <row r="111" spans="1:6" ht="12.75" customHeight="1">
      <c r="A111" s="257"/>
      <c r="B111" s="353" t="s">
        <v>309</v>
      </c>
      <c r="C111" s="255"/>
      <c r="D111" s="255"/>
      <c r="E111" s="255"/>
      <c r="F111" s="255" t="s">
        <v>1193</v>
      </c>
    </row>
    <row r="112" spans="1:6" ht="12.75" customHeight="1">
      <c r="A112" s="257"/>
      <c r="B112" s="353" t="s">
        <v>310</v>
      </c>
      <c r="C112" s="255"/>
      <c r="D112" s="255"/>
      <c r="E112" s="255"/>
      <c r="F112" s="255" t="s">
        <v>1193</v>
      </c>
    </row>
    <row r="113" spans="1:7" ht="12.75" customHeight="1">
      <c r="A113" s="257"/>
      <c r="B113" s="353" t="s">
        <v>311</v>
      </c>
      <c r="C113" s="255"/>
      <c r="D113" s="255"/>
      <c r="E113" s="255"/>
      <c r="F113" s="255" t="s">
        <v>1193</v>
      </c>
      <c r="G113" s="259"/>
    </row>
    <row r="114" spans="1:7" ht="13.5" customHeight="1">
      <c r="A114" s="257"/>
      <c r="B114" s="354" t="s">
        <v>312</v>
      </c>
      <c r="C114" s="255"/>
      <c r="D114" s="255"/>
      <c r="E114" s="255"/>
      <c r="F114" s="255" t="s">
        <v>1193</v>
      </c>
      <c r="G114" s="259"/>
    </row>
    <row r="115" spans="1:7" ht="12.75" customHeight="1">
      <c r="A115" s="257"/>
      <c r="B115" s="353" t="s">
        <v>313</v>
      </c>
      <c r="C115" s="255"/>
      <c r="D115" s="255"/>
      <c r="E115" s="255" t="s">
        <v>1193</v>
      </c>
      <c r="F115" s="255"/>
      <c r="G115" s="259"/>
    </row>
    <row r="116" spans="1:7" ht="12.75" customHeight="1">
      <c r="A116" s="257"/>
      <c r="B116" s="353" t="s">
        <v>314</v>
      </c>
      <c r="C116" s="255"/>
      <c r="D116" s="255"/>
      <c r="E116" s="255" t="s">
        <v>1193</v>
      </c>
      <c r="F116" s="255"/>
      <c r="G116" s="259"/>
    </row>
    <row r="117" spans="1:7" ht="12.75" customHeight="1">
      <c r="A117" s="257"/>
      <c r="B117" s="353" t="s">
        <v>315</v>
      </c>
      <c r="C117" s="255"/>
      <c r="D117" s="255"/>
      <c r="E117" s="255" t="s">
        <v>1193</v>
      </c>
      <c r="F117" s="255"/>
      <c r="G117" s="259"/>
    </row>
    <row r="118" spans="1:7" ht="12.75" customHeight="1">
      <c r="A118" s="260"/>
      <c r="B118" s="259"/>
      <c r="C118" s="259"/>
      <c r="D118" s="259"/>
      <c r="E118" s="259"/>
      <c r="F118" s="259"/>
      <c r="G118" s="259"/>
    </row>
    <row r="119" spans="1:7" ht="12.75" customHeight="1">
      <c r="A119" s="260"/>
      <c r="B119" s="266" t="s">
        <v>316</v>
      </c>
      <c r="C119" s="259"/>
      <c r="D119" s="259"/>
      <c r="E119" s="259"/>
      <c r="F119" s="259"/>
      <c r="G119" s="259"/>
    </row>
    <row r="120" spans="1:7" ht="12.75" customHeight="1">
      <c r="A120" s="260"/>
      <c r="B120" s="459"/>
      <c r="C120" s="457"/>
      <c r="D120" s="457"/>
      <c r="E120" s="457"/>
      <c r="F120" s="457"/>
      <c r="G120" s="259"/>
    </row>
    <row r="121" spans="1:7" ht="24" customHeight="1">
      <c r="A121" s="260"/>
      <c r="B121" s="268" t="s">
        <v>317</v>
      </c>
      <c r="C121" s="259"/>
      <c r="D121" s="259"/>
      <c r="E121" s="259"/>
      <c r="F121" s="259"/>
      <c r="G121" s="259"/>
    </row>
    <row r="122" spans="1:7" ht="12.75" customHeight="1">
      <c r="A122" s="257"/>
      <c r="B122" s="265" t="s">
        <v>318</v>
      </c>
      <c r="C122" s="350"/>
      <c r="D122" s="350"/>
      <c r="E122" s="350"/>
      <c r="F122" s="350"/>
      <c r="G122" s="350"/>
    </row>
    <row r="123" spans="1:7" ht="12.75" customHeight="1">
      <c r="A123" s="257"/>
      <c r="B123" s="447"/>
      <c r="C123" s="431"/>
      <c r="D123" s="449"/>
      <c r="E123" s="255" t="s">
        <v>12</v>
      </c>
      <c r="F123" s="255" t="s">
        <v>13</v>
      </c>
      <c r="G123" s="350"/>
    </row>
    <row r="124" spans="1:7" ht="39.75" customHeight="1">
      <c r="A124" s="257"/>
      <c r="B124" s="442" t="s">
        <v>319</v>
      </c>
      <c r="C124" s="431"/>
      <c r="D124" s="449"/>
      <c r="E124" s="345" t="s">
        <v>1193</v>
      </c>
      <c r="F124" s="347"/>
      <c r="G124" s="350"/>
    </row>
    <row r="125" spans="1:7" ht="16.5" customHeight="1">
      <c r="A125" s="257"/>
      <c r="B125" s="280"/>
      <c r="C125" s="263"/>
      <c r="D125" s="263"/>
      <c r="E125" s="352"/>
      <c r="F125" s="351"/>
      <c r="G125" s="350"/>
    </row>
    <row r="126" spans="1:7" ht="26.25" customHeight="1">
      <c r="A126" s="349" t="s">
        <v>320</v>
      </c>
      <c r="B126" s="455" t="s">
        <v>321</v>
      </c>
      <c r="C126" s="431"/>
      <c r="D126" s="431"/>
      <c r="E126" s="431"/>
      <c r="F126" s="431"/>
      <c r="G126" s="431"/>
    </row>
    <row r="127" spans="1:7" ht="60">
      <c r="A127" s="257"/>
      <c r="B127" s="347" t="s">
        <v>322</v>
      </c>
      <c r="C127" s="347" t="s">
        <v>323</v>
      </c>
      <c r="D127" s="347" t="s">
        <v>324</v>
      </c>
      <c r="E127" s="347" t="s">
        <v>325</v>
      </c>
      <c r="F127" s="348" t="s">
        <v>326</v>
      </c>
      <c r="G127" s="347" t="s">
        <v>327</v>
      </c>
    </row>
    <row r="128" spans="1:7" ht="12.75" customHeight="1">
      <c r="A128" s="257"/>
      <c r="B128" s="346" t="s">
        <v>328</v>
      </c>
      <c r="C128" s="345"/>
      <c r="D128" s="345"/>
      <c r="E128" s="345" t="s">
        <v>1193</v>
      </c>
      <c r="F128" s="345"/>
      <c r="G128" s="344"/>
    </row>
    <row r="129" spans="1:7" ht="12.75" customHeight="1">
      <c r="A129" s="257"/>
      <c r="B129" s="346" t="s">
        <v>329</v>
      </c>
      <c r="C129" s="345"/>
      <c r="D129" s="345"/>
      <c r="E129" s="345"/>
      <c r="F129" s="345" t="s">
        <v>1193</v>
      </c>
      <c r="G129" s="344"/>
    </row>
    <row r="130" spans="1:7" ht="12.75" customHeight="1">
      <c r="A130" s="257"/>
      <c r="B130" s="346" t="s">
        <v>330</v>
      </c>
      <c r="C130" s="345"/>
      <c r="D130" s="345"/>
      <c r="E130" s="345"/>
      <c r="F130" s="345" t="s">
        <v>1193</v>
      </c>
      <c r="G130" s="344"/>
    </row>
    <row r="131" spans="1:7" ht="12.75" customHeight="1">
      <c r="A131" s="257"/>
      <c r="B131" s="342"/>
      <c r="C131" s="341"/>
      <c r="D131" s="341"/>
      <c r="E131" s="341"/>
      <c r="F131" s="341"/>
      <c r="G131" s="336"/>
    </row>
    <row r="132" spans="1:7" ht="15.6" customHeight="1">
      <c r="A132" s="343" t="s">
        <v>331</v>
      </c>
      <c r="B132" s="450" t="s">
        <v>332</v>
      </c>
      <c r="C132" s="450"/>
      <c r="D132" s="450"/>
      <c r="E132" s="450"/>
      <c r="F132" s="450"/>
      <c r="G132" s="450"/>
    </row>
    <row r="133" spans="1:7" ht="12" customHeight="1">
      <c r="A133" s="343"/>
      <c r="B133" s="280"/>
      <c r="C133" s="280"/>
      <c r="D133" s="280"/>
      <c r="E133" s="287"/>
      <c r="F133" s="287"/>
      <c r="G133" s="336"/>
    </row>
    <row r="134" spans="1:7" ht="12.75" customHeight="1">
      <c r="A134" s="343" t="s">
        <v>333</v>
      </c>
      <c r="B134" s="450" t="s">
        <v>332</v>
      </c>
      <c r="C134" s="450"/>
      <c r="D134" s="450"/>
      <c r="E134" s="450"/>
      <c r="F134" s="450"/>
      <c r="G134" s="450"/>
    </row>
    <row r="135" spans="1:7" ht="12.75" customHeight="1">
      <c r="A135" s="257"/>
      <c r="B135" s="342"/>
      <c r="C135" s="341"/>
      <c r="D135" s="341"/>
      <c r="E135" s="341"/>
      <c r="F135" s="341"/>
      <c r="G135" s="336"/>
    </row>
    <row r="136" spans="1:7" ht="12.75" customHeight="1">
      <c r="A136" s="257" t="s">
        <v>334</v>
      </c>
      <c r="B136" s="470" t="s">
        <v>335</v>
      </c>
      <c r="C136" s="431"/>
      <c r="D136" s="431"/>
      <c r="E136" s="431"/>
      <c r="F136" s="431"/>
      <c r="G136" s="336"/>
    </row>
    <row r="137" spans="1:7" ht="12.75" customHeight="1">
      <c r="A137" s="257"/>
      <c r="B137" s="265"/>
      <c r="C137" s="259"/>
      <c r="D137" s="259"/>
      <c r="E137" s="259"/>
      <c r="F137" s="259"/>
      <c r="G137" s="336"/>
    </row>
    <row r="138" spans="1:7" ht="12.75" customHeight="1">
      <c r="A138" s="255"/>
      <c r="B138" s="270" t="s">
        <v>12</v>
      </c>
      <c r="C138" s="264"/>
      <c r="D138" s="264"/>
      <c r="E138" s="259"/>
      <c r="F138" s="259"/>
      <c r="G138" s="336"/>
    </row>
    <row r="139" spans="1:7" ht="12.75" customHeight="1">
      <c r="A139" s="255" t="s">
        <v>1193</v>
      </c>
      <c r="B139" s="340" t="s">
        <v>13</v>
      </c>
      <c r="C139" s="339"/>
      <c r="D139" s="339"/>
      <c r="E139" s="336"/>
      <c r="F139" s="336"/>
      <c r="G139" s="336"/>
    </row>
    <row r="140" spans="1:7" ht="12.75" customHeight="1">
      <c r="A140" s="260"/>
      <c r="B140" s="259"/>
      <c r="C140" s="290"/>
      <c r="D140" s="269"/>
      <c r="E140" s="259"/>
      <c r="F140" s="272"/>
      <c r="G140" s="259"/>
    </row>
    <row r="141" spans="1:7" ht="12.75" customHeight="1">
      <c r="A141" s="257" t="s">
        <v>336</v>
      </c>
      <c r="B141" s="466" t="s">
        <v>337</v>
      </c>
      <c r="C141" s="431"/>
      <c r="D141" s="431"/>
      <c r="E141" s="431"/>
      <c r="F141" s="338">
        <v>45820</v>
      </c>
      <c r="G141" s="259"/>
    </row>
    <row r="142" spans="1:7" ht="27" customHeight="1">
      <c r="A142" s="257"/>
      <c r="B142" s="263"/>
      <c r="C142" s="263"/>
      <c r="D142" s="263"/>
      <c r="E142" s="335"/>
      <c r="F142" s="272"/>
      <c r="G142" s="259"/>
    </row>
    <row r="143" spans="1:7" ht="13.5" customHeight="1">
      <c r="A143" s="257" t="s">
        <v>338</v>
      </c>
      <c r="B143" s="441" t="s">
        <v>339</v>
      </c>
      <c r="C143" s="431"/>
      <c r="D143" s="461"/>
      <c r="E143" s="462"/>
      <c r="F143" s="463"/>
      <c r="G143" s="259"/>
    </row>
    <row r="144" spans="1:7" ht="82.05" customHeight="1">
      <c r="A144" s="257"/>
      <c r="B144" s="431"/>
      <c r="C144" s="431"/>
      <c r="D144" s="464"/>
      <c r="E144" s="457"/>
      <c r="F144" s="465"/>
      <c r="G144" s="259"/>
    </row>
    <row r="146" spans="1:6" ht="15.75" customHeight="1">
      <c r="A146" s="257" t="s">
        <v>340</v>
      </c>
      <c r="B146" s="471" t="s">
        <v>341</v>
      </c>
      <c r="C146" s="431"/>
      <c r="D146" s="431"/>
      <c r="E146" s="431"/>
      <c r="F146" s="431"/>
    </row>
    <row r="147" spans="1:6" ht="12.75" customHeight="1">
      <c r="A147" s="334"/>
      <c r="B147" s="280" t="s">
        <v>342</v>
      </c>
      <c r="C147" s="256"/>
      <c r="D147" s="256"/>
      <c r="E147" s="337"/>
      <c r="F147" s="336"/>
    </row>
    <row r="148" spans="1:6" ht="12.75" customHeight="1">
      <c r="A148" s="334"/>
      <c r="B148" s="442" t="s">
        <v>343</v>
      </c>
      <c r="C148" s="431"/>
      <c r="D148" s="431"/>
      <c r="E148" s="264"/>
      <c r="F148" s="336"/>
    </row>
    <row r="149" spans="1:6" ht="12.75" customHeight="1">
      <c r="A149" s="334" t="s">
        <v>1193</v>
      </c>
      <c r="B149" s="280" t="s">
        <v>344</v>
      </c>
      <c r="C149" s="256"/>
      <c r="D149" s="256"/>
      <c r="E149" s="264"/>
      <c r="F149" s="259"/>
    </row>
    <row r="150" spans="1:6" ht="12.75" customHeight="1">
      <c r="A150" s="334" t="s">
        <v>1193</v>
      </c>
      <c r="B150" s="263" t="s">
        <v>345</v>
      </c>
      <c r="C150" s="256"/>
      <c r="D150" s="256"/>
      <c r="E150" s="335"/>
      <c r="F150" s="272"/>
    </row>
    <row r="151" spans="1:6" ht="12.75" customHeight="1">
      <c r="A151" s="334" t="s">
        <v>1193</v>
      </c>
      <c r="B151" s="280" t="s">
        <v>346</v>
      </c>
      <c r="C151" s="269"/>
      <c r="D151" s="269"/>
      <c r="E151" s="264"/>
      <c r="F151" s="259"/>
    </row>
    <row r="152" spans="1:6" ht="12.75" customHeight="1">
      <c r="A152" s="334"/>
      <c r="B152" s="280" t="s">
        <v>347</v>
      </c>
      <c r="C152" s="478"/>
      <c r="D152" s="457"/>
      <c r="E152" s="457"/>
      <c r="F152" s="457"/>
    </row>
    <row r="171" spans="1:6" ht="12.75" customHeight="1">
      <c r="A171" s="260"/>
      <c r="B171" s="268" t="s">
        <v>348</v>
      </c>
      <c r="C171" s="290"/>
      <c r="D171" s="269"/>
      <c r="E171" s="259"/>
      <c r="F171" s="272"/>
    </row>
    <row r="172" spans="1:6" ht="39" customHeight="1">
      <c r="A172" s="260"/>
      <c r="B172" s="442" t="s">
        <v>349</v>
      </c>
      <c r="C172" s="431"/>
      <c r="D172" s="431"/>
      <c r="E172" s="431"/>
      <c r="F172" s="431"/>
    </row>
    <row r="173" spans="1:6" ht="15" customHeight="1">
      <c r="A173" s="260"/>
      <c r="B173" s="268"/>
      <c r="C173" s="290"/>
      <c r="D173" s="269"/>
      <c r="E173" s="259"/>
      <c r="F173" s="272"/>
    </row>
    <row r="174" spans="1:6" ht="31.5" customHeight="1">
      <c r="A174" s="257" t="s">
        <v>350</v>
      </c>
      <c r="B174" s="443" t="s">
        <v>351</v>
      </c>
      <c r="C174" s="431"/>
      <c r="D174" s="431"/>
      <c r="E174" s="431"/>
      <c r="F174" s="431"/>
    </row>
    <row r="175" spans="1:6" ht="27" customHeight="1">
      <c r="A175" s="257"/>
      <c r="B175" s="442" t="s">
        <v>352</v>
      </c>
      <c r="C175" s="431"/>
      <c r="D175" s="431"/>
      <c r="E175" s="431"/>
      <c r="F175" s="431"/>
    </row>
    <row r="176" spans="1:6" ht="29.25" customHeight="1">
      <c r="A176" s="257"/>
      <c r="B176" s="460" t="s">
        <v>353</v>
      </c>
      <c r="C176" s="431"/>
      <c r="D176" s="431"/>
      <c r="E176" s="431"/>
      <c r="F176" s="431"/>
    </row>
    <row r="177" spans="1:7" ht="13.5" customHeight="1">
      <c r="A177" s="257"/>
      <c r="B177" s="460" t="s">
        <v>354</v>
      </c>
      <c r="C177" s="431"/>
      <c r="D177" s="431"/>
      <c r="E177" s="431"/>
      <c r="F177" s="431"/>
      <c r="G177" s="259"/>
    </row>
    <row r="178" spans="1:7" ht="29.25" customHeight="1">
      <c r="A178" s="257"/>
      <c r="B178" s="460" t="s">
        <v>355</v>
      </c>
      <c r="C178" s="431"/>
      <c r="D178" s="431"/>
      <c r="E178" s="431"/>
      <c r="F178" s="431"/>
      <c r="G178" s="259"/>
    </row>
    <row r="179" spans="1:7" ht="27" customHeight="1">
      <c r="A179" s="257"/>
      <c r="B179" s="460" t="s">
        <v>356</v>
      </c>
      <c r="C179" s="431"/>
      <c r="D179" s="431"/>
      <c r="E179" s="431"/>
      <c r="F179" s="431"/>
      <c r="G179" s="259"/>
    </row>
    <row r="180" spans="1:7" ht="14.25" customHeight="1">
      <c r="A180" s="257"/>
      <c r="B180" s="460" t="s">
        <v>357</v>
      </c>
      <c r="C180" s="431"/>
      <c r="D180" s="431"/>
      <c r="E180" s="431"/>
      <c r="F180" s="431"/>
      <c r="G180" s="259"/>
    </row>
    <row r="181" spans="1:7" ht="13.5" customHeight="1">
      <c r="A181" s="257"/>
      <c r="B181" s="307"/>
      <c r="C181" s="263"/>
      <c r="D181" s="263"/>
      <c r="E181" s="263"/>
      <c r="F181" s="263"/>
      <c r="G181" s="259"/>
    </row>
    <row r="182" spans="1:7" ht="12.75" customHeight="1">
      <c r="A182" s="257"/>
      <c r="B182" s="317"/>
      <c r="C182" s="332" t="s">
        <v>358</v>
      </c>
      <c r="D182" s="331" t="s">
        <v>359</v>
      </c>
      <c r="E182" s="287"/>
      <c r="F182" s="327"/>
      <c r="G182" s="259"/>
    </row>
    <row r="183" spans="1:7" ht="12.75" customHeight="1">
      <c r="A183" s="257"/>
      <c r="B183" s="330" t="s">
        <v>360</v>
      </c>
      <c r="C183" s="329">
        <f>165/1269</f>
        <v>0.13002364066193853</v>
      </c>
      <c r="D183" s="328">
        <v>165</v>
      </c>
      <c r="E183" s="263"/>
      <c r="F183" s="327"/>
      <c r="G183" s="259"/>
    </row>
    <row r="184" spans="1:7" ht="12.75" customHeight="1">
      <c r="A184" s="257"/>
      <c r="B184" s="330" t="s">
        <v>361</v>
      </c>
      <c r="C184" s="329">
        <f>991/1269</f>
        <v>0.78092986603624903</v>
      </c>
      <c r="D184" s="328">
        <v>991</v>
      </c>
      <c r="E184" s="263"/>
      <c r="F184" s="327"/>
      <c r="G184" s="259"/>
    </row>
    <row r="185" spans="1:7" ht="12.75" customHeight="1">
      <c r="A185" s="257"/>
      <c r="B185" s="307"/>
      <c r="C185" s="263"/>
      <c r="D185" s="263"/>
      <c r="E185" s="263"/>
      <c r="F185" s="263"/>
      <c r="G185" s="259"/>
    </row>
    <row r="186" spans="1:7" ht="12.75" customHeight="1">
      <c r="A186" s="257"/>
      <c r="B186" s="460" t="s">
        <v>362</v>
      </c>
      <c r="C186" s="431"/>
      <c r="D186" s="431"/>
      <c r="E186" s="431"/>
      <c r="F186" s="431"/>
      <c r="G186" s="431"/>
    </row>
    <row r="187" spans="1:7" ht="12.75" customHeight="1">
      <c r="A187" s="257"/>
      <c r="B187" s="431"/>
      <c r="C187" s="431"/>
      <c r="D187" s="431"/>
      <c r="E187" s="431"/>
      <c r="F187" s="431"/>
      <c r="G187" s="431"/>
    </row>
    <row r="188" spans="1:7" ht="12.75" customHeight="1">
      <c r="A188" s="257"/>
      <c r="B188" s="431"/>
      <c r="C188" s="431"/>
      <c r="D188" s="431"/>
      <c r="E188" s="431"/>
      <c r="F188" s="431"/>
      <c r="G188" s="431"/>
    </row>
    <row r="189" spans="1:7" ht="12.75" customHeight="1">
      <c r="A189" s="257"/>
      <c r="B189" s="307"/>
      <c r="C189" s="263"/>
      <c r="D189" s="263"/>
      <c r="E189" s="263"/>
      <c r="F189" s="263"/>
      <c r="G189" s="259"/>
    </row>
    <row r="190" spans="1:7" ht="12.75" customHeight="1">
      <c r="A190" s="257"/>
      <c r="B190" s="316" t="s">
        <v>363</v>
      </c>
      <c r="C190" s="316" t="s">
        <v>364</v>
      </c>
      <c r="D190" s="316" t="s">
        <v>365</v>
      </c>
      <c r="E190" s="316" t="s">
        <v>366</v>
      </c>
      <c r="F190" s="259"/>
      <c r="G190" s="259"/>
    </row>
    <row r="191" spans="1:7" ht="12.75" customHeight="1">
      <c r="A191" s="257"/>
      <c r="B191" s="313" t="s">
        <v>367</v>
      </c>
      <c r="C191" s="326">
        <v>1220</v>
      </c>
      <c r="D191" s="326">
        <v>1300</v>
      </c>
      <c r="E191" s="326">
        <v>1400</v>
      </c>
      <c r="F191" s="259"/>
      <c r="G191" s="259"/>
    </row>
    <row r="192" spans="1:7" ht="12.75" customHeight="1">
      <c r="A192" s="257"/>
      <c r="B192" s="325" t="s">
        <v>368</v>
      </c>
      <c r="C192" s="255">
        <v>580</v>
      </c>
      <c r="D192" s="255">
        <v>630</v>
      </c>
      <c r="E192" s="255">
        <v>690</v>
      </c>
      <c r="F192" s="263"/>
      <c r="G192" s="259"/>
    </row>
    <row r="193" spans="2:7" ht="12.75" customHeight="1">
      <c r="B193" s="313" t="s">
        <v>369</v>
      </c>
      <c r="C193" s="255">
        <v>610</v>
      </c>
      <c r="D193" s="255">
        <v>670</v>
      </c>
      <c r="E193" s="255">
        <v>730</v>
      </c>
      <c r="F193" s="259"/>
      <c r="G193" s="259"/>
    </row>
    <row r="194" spans="2:7" ht="12.75" customHeight="1">
      <c r="B194" s="313" t="s">
        <v>370</v>
      </c>
      <c r="C194" s="255">
        <v>25</v>
      </c>
      <c r="D194" s="255">
        <v>28</v>
      </c>
      <c r="E194" s="255">
        <v>31</v>
      </c>
      <c r="F194" s="259"/>
      <c r="G194" s="259"/>
    </row>
    <row r="195" spans="2:7" ht="12.75" customHeight="1">
      <c r="B195" s="313" t="s">
        <v>371</v>
      </c>
      <c r="C195" s="255">
        <v>25</v>
      </c>
      <c r="D195" s="255">
        <v>27</v>
      </c>
      <c r="E195" s="255">
        <v>30</v>
      </c>
      <c r="F195" s="259"/>
      <c r="G195" s="259"/>
    </row>
    <row r="196" spans="2:7" ht="12.75" customHeight="1">
      <c r="B196" s="313" t="s">
        <v>372</v>
      </c>
      <c r="C196" s="255">
        <v>23</v>
      </c>
      <c r="D196" s="255">
        <v>26</v>
      </c>
      <c r="E196" s="255">
        <v>31</v>
      </c>
      <c r="F196" s="259"/>
      <c r="G196" s="259"/>
    </row>
    <row r="197" spans="2:7" ht="12.75" customHeight="1">
      <c r="B197" s="313" t="s">
        <v>373</v>
      </c>
      <c r="C197" s="255">
        <v>6</v>
      </c>
      <c r="D197" s="255">
        <v>6</v>
      </c>
      <c r="E197" s="255">
        <v>6</v>
      </c>
      <c r="F197" s="259"/>
      <c r="G197" s="259"/>
    </row>
    <row r="198" spans="2:7" ht="12.75" customHeight="1">
      <c r="B198" s="313" t="s">
        <v>374</v>
      </c>
      <c r="C198" s="255">
        <v>24</v>
      </c>
      <c r="D198" s="255">
        <v>27</v>
      </c>
      <c r="E198" s="255">
        <v>31</v>
      </c>
      <c r="F198" s="259"/>
      <c r="G198" s="259"/>
    </row>
    <row r="199" spans="2:7" ht="12.75" customHeight="1">
      <c r="B199" s="313" t="s">
        <v>375</v>
      </c>
      <c r="C199" s="255">
        <v>24</v>
      </c>
      <c r="D199" s="255">
        <v>29</v>
      </c>
      <c r="E199" s="255">
        <v>31</v>
      </c>
      <c r="F199" s="259"/>
      <c r="G199" s="259"/>
    </row>
    <row r="200" spans="2:7" ht="12.75" customHeight="1">
      <c r="B200" s="259"/>
      <c r="C200" s="322"/>
      <c r="D200" s="322"/>
      <c r="E200" s="259"/>
      <c r="F200" s="259"/>
      <c r="G200" s="259"/>
    </row>
    <row r="201" spans="2:7" ht="12.75" customHeight="1">
      <c r="B201" s="467" t="s">
        <v>376</v>
      </c>
      <c r="C201" s="431"/>
      <c r="D201" s="431"/>
      <c r="E201" s="431"/>
      <c r="F201" s="431"/>
      <c r="G201" s="431"/>
    </row>
    <row r="202" spans="2:7" ht="12.75" customHeight="1">
      <c r="B202" s="259"/>
      <c r="C202" s="322"/>
      <c r="D202" s="322"/>
      <c r="E202" s="259"/>
      <c r="F202" s="259"/>
      <c r="G202" s="259"/>
    </row>
    <row r="203" spans="2:7" ht="12.75" customHeight="1">
      <c r="B203" s="323" t="s">
        <v>377</v>
      </c>
      <c r="C203" s="324" t="s">
        <v>368</v>
      </c>
      <c r="D203" s="323" t="s">
        <v>369</v>
      </c>
      <c r="E203" s="259"/>
      <c r="F203" s="259"/>
      <c r="G203" s="259"/>
    </row>
    <row r="204" spans="2:7" ht="12.75" customHeight="1">
      <c r="B204" s="314" t="s">
        <v>378</v>
      </c>
      <c r="C204" s="303">
        <v>0.12659999999999999</v>
      </c>
      <c r="D204" s="303">
        <v>0.38619999999999999</v>
      </c>
      <c r="E204" s="259"/>
      <c r="F204" s="259"/>
      <c r="G204" s="259"/>
    </row>
    <row r="205" spans="2:7" ht="12.75" customHeight="1">
      <c r="B205" s="314" t="s">
        <v>379</v>
      </c>
      <c r="C205" s="303">
        <v>0.58230000000000004</v>
      </c>
      <c r="D205" s="303">
        <v>0.51029999999999998</v>
      </c>
      <c r="E205" s="259"/>
      <c r="F205" s="259"/>
      <c r="G205" s="259"/>
    </row>
    <row r="206" spans="2:7" ht="12.75" customHeight="1">
      <c r="B206" s="314" t="s">
        <v>380</v>
      </c>
      <c r="C206" s="303">
        <v>0.29110000000000003</v>
      </c>
      <c r="D206" s="303">
        <v>0.10349999999999999</v>
      </c>
      <c r="E206" s="259"/>
      <c r="F206" s="259"/>
      <c r="G206" s="259"/>
    </row>
    <row r="207" spans="2:7" ht="12.75" customHeight="1">
      <c r="B207" s="314" t="s">
        <v>381</v>
      </c>
      <c r="C207" s="303">
        <v>0</v>
      </c>
      <c r="D207" s="303">
        <v>0</v>
      </c>
      <c r="E207" s="259"/>
      <c r="F207" s="259"/>
      <c r="G207" s="259"/>
    </row>
    <row r="208" spans="2:7" ht="12.75" customHeight="1">
      <c r="B208" s="314" t="s">
        <v>382</v>
      </c>
      <c r="C208" s="303">
        <v>0</v>
      </c>
      <c r="D208" s="303">
        <v>0</v>
      </c>
      <c r="E208" s="259"/>
      <c r="F208" s="259"/>
      <c r="G208" s="259"/>
    </row>
    <row r="209" spans="1:7" ht="12.75" customHeight="1">
      <c r="A209" s="260"/>
      <c r="B209" s="314" t="s">
        <v>383</v>
      </c>
      <c r="C209" s="303">
        <v>0</v>
      </c>
      <c r="D209" s="303">
        <v>0</v>
      </c>
      <c r="E209" s="259"/>
      <c r="F209" s="259"/>
      <c r="G209" s="259"/>
    </row>
    <row r="210" spans="1:7" ht="12.75" customHeight="1">
      <c r="A210" s="260"/>
      <c r="B210" s="313" t="s">
        <v>384</v>
      </c>
      <c r="C210" s="303">
        <f>SUM(C204:C209)</f>
        <v>1</v>
      </c>
      <c r="D210" s="303">
        <f>SUM(D204:D209)</f>
        <v>1</v>
      </c>
      <c r="E210" s="259"/>
      <c r="F210" s="259"/>
      <c r="G210" s="259"/>
    </row>
    <row r="211" spans="1:7" ht="12.75" customHeight="1">
      <c r="A211" s="260"/>
      <c r="B211" s="259"/>
      <c r="C211" s="322"/>
      <c r="D211" s="322"/>
      <c r="E211" s="259"/>
      <c r="F211" s="259"/>
      <c r="G211" s="259"/>
    </row>
    <row r="212" spans="1:7" ht="12.75" customHeight="1">
      <c r="A212" s="257"/>
      <c r="B212" s="316" t="s">
        <v>377</v>
      </c>
      <c r="C212" s="321" t="s">
        <v>367</v>
      </c>
      <c r="D212" s="317"/>
      <c r="E212" s="317"/>
      <c r="F212" s="317"/>
      <c r="G212" s="259"/>
    </row>
    <row r="213" spans="1:7" ht="12.75" customHeight="1">
      <c r="A213" s="257"/>
      <c r="B213" s="320" t="s">
        <v>385</v>
      </c>
      <c r="C213" s="319">
        <v>0.29189999999999999</v>
      </c>
      <c r="D213" s="317"/>
      <c r="E213" s="317"/>
      <c r="F213" s="317"/>
      <c r="G213" s="259"/>
    </row>
    <row r="214" spans="1:7" ht="12.75" customHeight="1">
      <c r="A214" s="257"/>
      <c r="B214" s="320" t="s">
        <v>386</v>
      </c>
      <c r="C214" s="319">
        <v>0.56520000000000004</v>
      </c>
      <c r="D214" s="317"/>
      <c r="E214" s="317"/>
      <c r="F214" s="317"/>
      <c r="G214" s="259"/>
    </row>
    <row r="215" spans="1:7" ht="12.75" customHeight="1">
      <c r="A215" s="257"/>
      <c r="B215" s="320" t="s">
        <v>387</v>
      </c>
      <c r="C215" s="319">
        <v>0.1429</v>
      </c>
      <c r="D215" s="317"/>
      <c r="E215" s="317"/>
      <c r="F215" s="317"/>
      <c r="G215" s="259"/>
    </row>
    <row r="216" spans="1:7" ht="12.75" customHeight="1">
      <c r="A216" s="257"/>
      <c r="B216" s="320" t="s">
        <v>388</v>
      </c>
      <c r="C216" s="319">
        <v>0</v>
      </c>
      <c r="D216" s="317"/>
      <c r="E216" s="317"/>
      <c r="F216" s="317"/>
      <c r="G216" s="259"/>
    </row>
    <row r="217" spans="1:7" ht="12.75" customHeight="1">
      <c r="A217" s="257"/>
      <c r="B217" s="320" t="s">
        <v>389</v>
      </c>
      <c r="C217" s="319">
        <v>0</v>
      </c>
      <c r="D217" s="317"/>
      <c r="E217" s="317"/>
      <c r="F217" s="317"/>
      <c r="G217" s="259"/>
    </row>
    <row r="218" spans="1:7" ht="12.75" customHeight="1">
      <c r="A218" s="257"/>
      <c r="B218" s="320" t="s">
        <v>390</v>
      </c>
      <c r="C218" s="319">
        <v>0</v>
      </c>
      <c r="D218" s="317"/>
      <c r="E218" s="317"/>
      <c r="F218" s="317"/>
      <c r="G218" s="259"/>
    </row>
    <row r="219" spans="1:7" ht="12.45" customHeight="1">
      <c r="A219" s="257"/>
      <c r="B219" s="313" t="s">
        <v>384</v>
      </c>
      <c r="C219" s="319">
        <f>SUM(C213:C218)</f>
        <v>1</v>
      </c>
      <c r="D219" s="317"/>
      <c r="E219" s="317"/>
      <c r="F219" s="317"/>
      <c r="G219" s="259"/>
    </row>
    <row r="220" spans="1:7" ht="12.75" customHeight="1">
      <c r="A220" s="257"/>
      <c r="B220" s="259"/>
      <c r="C220" s="318"/>
      <c r="D220" s="317"/>
      <c r="E220" s="317"/>
      <c r="F220" s="317"/>
      <c r="G220" s="259"/>
    </row>
    <row r="221" spans="1:7" ht="12.75" customHeight="1">
      <c r="A221" s="257"/>
      <c r="B221" s="316" t="s">
        <v>377</v>
      </c>
      <c r="C221" s="316" t="s">
        <v>370</v>
      </c>
      <c r="D221" s="316" t="s">
        <v>372</v>
      </c>
      <c r="E221" s="316" t="s">
        <v>371</v>
      </c>
      <c r="F221" s="316" t="s">
        <v>375</v>
      </c>
      <c r="G221" s="316" t="s">
        <v>374</v>
      </c>
    </row>
    <row r="222" spans="1:7" ht="12.75" customHeight="1">
      <c r="A222" s="257"/>
      <c r="B222" s="314" t="s">
        <v>391</v>
      </c>
      <c r="C222" s="303">
        <v>0.35010000000000002</v>
      </c>
      <c r="D222" s="303">
        <v>0.28989999999999999</v>
      </c>
      <c r="E222" s="303">
        <v>0.36830000000000002</v>
      </c>
      <c r="F222" s="303">
        <v>0.47120000000000001</v>
      </c>
      <c r="G222" s="303">
        <v>0.36830000000000002</v>
      </c>
    </row>
    <row r="223" spans="1:7" ht="12.75" customHeight="1">
      <c r="A223" s="257"/>
      <c r="B223" s="314" t="s">
        <v>392</v>
      </c>
      <c r="C223" s="303">
        <v>0.50960000000000005</v>
      </c>
      <c r="D223" s="303">
        <v>0.55249999999999999</v>
      </c>
      <c r="E223" s="303">
        <v>0.4874</v>
      </c>
      <c r="F223" s="303">
        <v>0.38240000000000002</v>
      </c>
      <c r="G223" s="303">
        <v>0.4874</v>
      </c>
    </row>
    <row r="224" spans="1:7" ht="12.75" customHeight="1">
      <c r="A224" s="257"/>
      <c r="B224" s="314" t="s">
        <v>393</v>
      </c>
      <c r="C224" s="303">
        <v>0</v>
      </c>
      <c r="D224" s="303">
        <v>0</v>
      </c>
      <c r="E224" s="303">
        <v>0</v>
      </c>
      <c r="F224" s="303">
        <v>0</v>
      </c>
      <c r="G224" s="303">
        <v>0</v>
      </c>
    </row>
    <row r="225" spans="1:7" ht="12.75" customHeight="1">
      <c r="A225" s="257"/>
      <c r="B225" s="315" t="s">
        <v>394</v>
      </c>
      <c r="C225" s="303">
        <v>1E-3</v>
      </c>
      <c r="D225" s="303">
        <v>1.8200000000000001E-2</v>
      </c>
      <c r="E225" s="303">
        <v>4.0000000000000001E-3</v>
      </c>
      <c r="F225" s="303">
        <v>7.1000000000000004E-3</v>
      </c>
      <c r="G225" s="303">
        <v>4.0000000000000001E-3</v>
      </c>
    </row>
    <row r="226" spans="1:7" ht="12.75" customHeight="1">
      <c r="A226" s="257"/>
      <c r="B226" s="315" t="s">
        <v>395</v>
      </c>
      <c r="C226" s="303">
        <v>0</v>
      </c>
      <c r="D226" s="303">
        <v>0</v>
      </c>
      <c r="E226" s="303">
        <v>0</v>
      </c>
      <c r="F226" s="303">
        <v>0</v>
      </c>
      <c r="G226" s="303">
        <v>0</v>
      </c>
    </row>
    <row r="227" spans="1:7" ht="12.75" customHeight="1">
      <c r="A227" s="257"/>
      <c r="B227" s="314" t="s">
        <v>396</v>
      </c>
      <c r="C227" s="303">
        <v>0.13930000000000001</v>
      </c>
      <c r="D227" s="303">
        <v>0.1394</v>
      </c>
      <c r="E227" s="303">
        <v>0.14030000000000001</v>
      </c>
      <c r="F227" s="303">
        <v>0.13930000000000001</v>
      </c>
      <c r="G227" s="303">
        <v>0.14030000000000001</v>
      </c>
    </row>
    <row r="228" spans="1:7" ht="12.75" customHeight="1">
      <c r="A228" s="260"/>
      <c r="B228" s="313" t="s">
        <v>384</v>
      </c>
      <c r="C228" s="303">
        <f>SUM(C222:C227)</f>
        <v>1.0000000000000002</v>
      </c>
      <c r="D228" s="303">
        <f>SUM(D222:D227)</f>
        <v>1</v>
      </c>
      <c r="E228" s="303">
        <f>SUM(E222:E227)</f>
        <v>1</v>
      </c>
      <c r="F228" s="303">
        <f>SUM(F222:F227)</f>
        <v>1</v>
      </c>
      <c r="G228" s="303">
        <f>SUM(G222:G227)</f>
        <v>1</v>
      </c>
    </row>
    <row r="229" spans="1:7" ht="46.5" customHeight="1">
      <c r="A229" s="257" t="s">
        <v>397</v>
      </c>
      <c r="B229" s="443" t="s">
        <v>398</v>
      </c>
      <c r="C229" s="431"/>
      <c r="D229" s="431"/>
      <c r="E229" s="431"/>
      <c r="F229" s="431"/>
      <c r="G229" s="259"/>
    </row>
    <row r="230" spans="1:7" ht="14.25" customHeight="1">
      <c r="A230" s="257"/>
      <c r="B230" s="468" t="s">
        <v>363</v>
      </c>
      <c r="C230" s="433"/>
      <c r="D230" s="434"/>
      <c r="E230" s="312" t="s">
        <v>358</v>
      </c>
      <c r="F230" s="263"/>
      <c r="G230" s="259"/>
    </row>
    <row r="231" spans="1:7" ht="12.75" customHeight="1">
      <c r="A231" s="257"/>
      <c r="B231" s="473" t="s">
        <v>399</v>
      </c>
      <c r="C231" s="433"/>
      <c r="D231" s="434"/>
      <c r="E231" s="310">
        <v>0.40920000000000001</v>
      </c>
      <c r="F231" s="290"/>
      <c r="G231" s="259"/>
    </row>
    <row r="232" spans="1:7" ht="12.75" customHeight="1">
      <c r="A232" s="257"/>
      <c r="B232" s="446" t="s">
        <v>400</v>
      </c>
      <c r="C232" s="433"/>
      <c r="D232" s="434"/>
      <c r="E232" s="310">
        <v>0.69279999999999997</v>
      </c>
      <c r="F232" s="290"/>
      <c r="G232" s="259"/>
    </row>
    <row r="233" spans="1:7" ht="12.75" customHeight="1">
      <c r="A233" s="257"/>
      <c r="B233" s="446" t="s">
        <v>401</v>
      </c>
      <c r="C233" s="433"/>
      <c r="D233" s="434"/>
      <c r="E233" s="310">
        <v>0.92469999999999997</v>
      </c>
      <c r="F233" s="311" t="s">
        <v>402</v>
      </c>
      <c r="G233" s="259"/>
    </row>
    <row r="234" spans="1:7" ht="12.75" customHeight="1">
      <c r="A234" s="257"/>
      <c r="B234" s="446" t="s">
        <v>403</v>
      </c>
      <c r="C234" s="433"/>
      <c r="D234" s="434"/>
      <c r="E234" s="310">
        <v>0.08</v>
      </c>
      <c r="F234" s="311" t="s">
        <v>404</v>
      </c>
      <c r="G234" s="259"/>
    </row>
    <row r="235" spans="1:7" ht="12.75" customHeight="1">
      <c r="A235" s="257"/>
      <c r="B235" s="446" t="s">
        <v>405</v>
      </c>
      <c r="C235" s="433"/>
      <c r="D235" s="434"/>
      <c r="E235" s="310">
        <v>7.0000000000000007E-2</v>
      </c>
      <c r="F235" s="290"/>
      <c r="G235" s="259"/>
    </row>
    <row r="236" spans="1:7" ht="26.25" customHeight="1">
      <c r="A236" s="257"/>
      <c r="B236" s="446" t="s">
        <v>406</v>
      </c>
      <c r="C236" s="433"/>
      <c r="D236" s="433"/>
      <c r="E236" s="309">
        <f>677/1269</f>
        <v>0.53349093774625689</v>
      </c>
      <c r="F236" s="308"/>
      <c r="G236" s="259"/>
    </row>
    <row r="237" spans="1:7" ht="25.5" customHeight="1">
      <c r="A237" s="260"/>
      <c r="B237" s="259"/>
      <c r="C237" s="259"/>
      <c r="D237" s="259"/>
      <c r="E237" s="259"/>
      <c r="F237" s="272"/>
      <c r="G237" s="259"/>
    </row>
    <row r="238" spans="1:7" ht="38.25" customHeight="1">
      <c r="A238" s="257" t="s">
        <v>407</v>
      </c>
      <c r="B238" s="460" t="s">
        <v>408</v>
      </c>
      <c r="C238" s="431"/>
      <c r="D238" s="431"/>
      <c r="E238" s="431"/>
      <c r="F238" s="431"/>
      <c r="G238" s="259"/>
    </row>
    <row r="239" spans="1:7" ht="13.2">
      <c r="A239" s="257"/>
      <c r="B239" s="306" t="s">
        <v>409</v>
      </c>
      <c r="G239" s="259"/>
    </row>
    <row r="240" spans="1:7" ht="13.2">
      <c r="A240" s="257"/>
      <c r="B240" s="306" t="s">
        <v>410</v>
      </c>
      <c r="G240" s="259"/>
    </row>
    <row r="242" spans="1:6" ht="52.8">
      <c r="A242" s="257"/>
      <c r="B242" s="469" t="s">
        <v>377</v>
      </c>
      <c r="C242" s="434"/>
      <c r="D242" s="305" t="s">
        <v>411</v>
      </c>
      <c r="E242" s="305" t="s">
        <v>412</v>
      </c>
      <c r="F242" s="304" t="s">
        <v>413</v>
      </c>
    </row>
    <row r="243" spans="1:6" ht="12.75" customHeight="1">
      <c r="A243" s="257"/>
      <c r="B243" s="432" t="s">
        <v>414</v>
      </c>
      <c r="C243" s="434"/>
      <c r="D243" s="301"/>
      <c r="E243" s="301"/>
      <c r="F243" s="303">
        <v>0.4803</v>
      </c>
    </row>
    <row r="244" spans="1:6" ht="12.75" customHeight="1">
      <c r="A244" s="257"/>
      <c r="B244" s="446" t="s">
        <v>415</v>
      </c>
      <c r="C244" s="434"/>
      <c r="D244" s="301"/>
      <c r="E244" s="301"/>
      <c r="F244" s="303">
        <v>0.21970000000000001</v>
      </c>
    </row>
    <row r="245" spans="1:6" ht="12.75" customHeight="1">
      <c r="A245" s="257"/>
      <c r="B245" s="446" t="s">
        <v>416</v>
      </c>
      <c r="C245" s="434"/>
      <c r="D245" s="301"/>
      <c r="E245" s="301"/>
      <c r="F245" s="303">
        <v>0.13769999999999999</v>
      </c>
    </row>
    <row r="246" spans="1:6" ht="12.75" customHeight="1">
      <c r="A246" s="257"/>
      <c r="B246" s="446" t="s">
        <v>417</v>
      </c>
      <c r="C246" s="434"/>
      <c r="D246" s="301"/>
      <c r="E246" s="301"/>
      <c r="F246" s="303">
        <v>9.0200000000000002E-2</v>
      </c>
    </row>
    <row r="247" spans="1:6" ht="12.75" customHeight="1">
      <c r="A247" s="257"/>
      <c r="B247" s="446" t="s">
        <v>418</v>
      </c>
      <c r="C247" s="434"/>
      <c r="D247" s="301"/>
      <c r="E247" s="301"/>
      <c r="F247" s="303">
        <v>4.1799999999999997E-2</v>
      </c>
    </row>
    <row r="248" spans="1:6" ht="12.75" customHeight="1">
      <c r="A248" s="257"/>
      <c r="B248" s="446" t="s">
        <v>419</v>
      </c>
      <c r="C248" s="434"/>
      <c r="D248" s="301"/>
      <c r="E248" s="301"/>
      <c r="F248" s="303">
        <v>2.87E-2</v>
      </c>
    </row>
    <row r="249" spans="1:6" ht="12.75" customHeight="1">
      <c r="A249" s="257"/>
      <c r="B249" s="446" t="s">
        <v>420</v>
      </c>
      <c r="C249" s="434"/>
      <c r="D249" s="301"/>
      <c r="E249" s="297"/>
      <c r="F249" s="302">
        <v>1.6000000000000001E-3</v>
      </c>
    </row>
    <row r="250" spans="1:6" ht="12.75" customHeight="1">
      <c r="A250" s="257"/>
      <c r="B250" s="446" t="s">
        <v>421</v>
      </c>
      <c r="C250" s="434"/>
      <c r="D250" s="300"/>
      <c r="E250" s="299"/>
      <c r="F250" s="298">
        <v>0</v>
      </c>
    </row>
    <row r="251" spans="1:6" ht="12.75" customHeight="1">
      <c r="A251" s="257"/>
      <c r="B251" s="446" t="s">
        <v>422</v>
      </c>
      <c r="C251" s="434"/>
      <c r="D251" s="300"/>
      <c r="E251" s="299"/>
      <c r="F251" s="298">
        <v>0</v>
      </c>
    </row>
    <row r="252" spans="1:6" ht="12.75" customHeight="1">
      <c r="A252" s="260"/>
      <c r="B252" s="476" t="s">
        <v>384</v>
      </c>
      <c r="C252" s="463"/>
      <c r="D252" s="296">
        <f>SUM(D243:D251)</f>
        <v>0</v>
      </c>
      <c r="E252" s="296">
        <f>SUM(E243:E251)</f>
        <v>0</v>
      </c>
      <c r="F252" s="296">
        <f>SUM(F243:F251)</f>
        <v>0.99999999999999989</v>
      </c>
    </row>
    <row r="253" spans="1:6" ht="12.75" customHeight="1">
      <c r="A253" s="260"/>
      <c r="B253" s="295"/>
      <c r="C253" s="295"/>
      <c r="D253" s="294"/>
      <c r="E253" s="259"/>
      <c r="F253" s="259"/>
    </row>
    <row r="254" spans="1:6" ht="31.5" customHeight="1">
      <c r="A254" s="257" t="s">
        <v>423</v>
      </c>
      <c r="B254" s="441" t="s">
        <v>424</v>
      </c>
      <c r="C254" s="431"/>
      <c r="D254" s="449"/>
      <c r="E254" s="293">
        <v>3.79</v>
      </c>
      <c r="F254" s="292"/>
    </row>
    <row r="255" spans="1:6" ht="27" customHeight="1">
      <c r="A255" s="257"/>
      <c r="B255" s="442" t="s">
        <v>425</v>
      </c>
      <c r="C255" s="431"/>
      <c r="D255" s="449"/>
      <c r="E255" s="291">
        <v>0.96140000000000003</v>
      </c>
      <c r="F255" s="290"/>
    </row>
    <row r="257" spans="1:6" ht="12.75" customHeight="1">
      <c r="A257" s="260"/>
      <c r="B257" s="268" t="s">
        <v>426</v>
      </c>
      <c r="C257" s="259"/>
      <c r="D257" s="259"/>
      <c r="E257" s="259"/>
      <c r="F257" s="259"/>
    </row>
    <row r="258" spans="1:6" ht="15" customHeight="1">
      <c r="A258" s="260"/>
      <c r="B258" s="268"/>
      <c r="C258" s="259"/>
      <c r="D258" s="259"/>
      <c r="E258" s="259"/>
      <c r="F258" s="259"/>
    </row>
    <row r="259" spans="1:6" ht="12.75" customHeight="1">
      <c r="A259" s="257" t="s">
        <v>427</v>
      </c>
      <c r="B259" s="266" t="s">
        <v>428</v>
      </c>
      <c r="C259" s="259"/>
      <c r="D259" s="259"/>
      <c r="E259" s="259"/>
      <c r="F259" s="259"/>
    </row>
    <row r="260" spans="1:6" ht="12.75" customHeight="1">
      <c r="A260" s="257"/>
      <c r="B260" s="467" t="s">
        <v>429</v>
      </c>
      <c r="C260" s="431"/>
      <c r="D260" s="431"/>
      <c r="E260" s="431"/>
      <c r="F260" s="431"/>
    </row>
    <row r="261" spans="1:6" ht="12.75" customHeight="1">
      <c r="A261" s="257"/>
      <c r="B261" s="266"/>
      <c r="C261" s="259"/>
      <c r="D261" s="259"/>
      <c r="E261" s="259"/>
      <c r="F261" s="259"/>
    </row>
    <row r="262" spans="1:6" ht="12.75" customHeight="1">
      <c r="A262" s="257"/>
      <c r="B262" s="266"/>
      <c r="C262" s="259"/>
      <c r="D262" s="272" t="s">
        <v>12</v>
      </c>
      <c r="E262" s="272" t="s">
        <v>13</v>
      </c>
      <c r="F262" s="259"/>
    </row>
    <row r="263" spans="1:6" ht="12.75" customHeight="1">
      <c r="A263" s="257"/>
      <c r="B263" s="453" t="s">
        <v>430</v>
      </c>
      <c r="C263" s="431"/>
      <c r="D263" s="285"/>
      <c r="E263" s="285" t="s">
        <v>1193</v>
      </c>
      <c r="F263" s="275"/>
    </row>
    <row r="264" spans="1:6" ht="12.75" customHeight="1">
      <c r="A264" s="257"/>
      <c r="B264" s="270"/>
      <c r="C264" s="270"/>
      <c r="D264" s="270"/>
      <c r="E264" s="270"/>
      <c r="F264" s="270"/>
    </row>
    <row r="265" spans="1:6" ht="12.75" customHeight="1">
      <c r="A265" s="257"/>
      <c r="B265" s="453" t="s">
        <v>431</v>
      </c>
      <c r="C265" s="431"/>
      <c r="D265" s="289"/>
      <c r="E265" s="288"/>
      <c r="F265" s="259"/>
    </row>
    <row r="266" spans="1:6" ht="12.75" customHeight="1">
      <c r="A266" s="257"/>
      <c r="B266" s="275"/>
      <c r="C266" s="264"/>
      <c r="D266" s="264"/>
      <c r="E266" s="259"/>
      <c r="F266" s="259"/>
    </row>
    <row r="267" spans="1:6" ht="12.75" customHeight="1">
      <c r="A267" s="257"/>
      <c r="B267" s="275"/>
      <c r="C267" s="264"/>
      <c r="D267" s="272" t="s">
        <v>12</v>
      </c>
      <c r="E267" s="272" t="s">
        <v>13</v>
      </c>
      <c r="F267" s="259"/>
    </row>
    <row r="268" spans="1:6" ht="14.25" customHeight="1">
      <c r="A268" s="257"/>
      <c r="B268" s="441" t="s">
        <v>432</v>
      </c>
      <c r="C268" s="431"/>
      <c r="D268" s="285"/>
      <c r="E268" s="285"/>
      <c r="F268" s="287"/>
    </row>
    <row r="269" spans="1:6" ht="12.75" customHeight="1">
      <c r="A269" s="257"/>
      <c r="B269" s="263"/>
      <c r="C269" s="264"/>
      <c r="D269" s="264"/>
      <c r="E269" s="259"/>
      <c r="F269" s="272"/>
    </row>
    <row r="270" spans="1:6" ht="27" customHeight="1">
      <c r="A270" s="257"/>
      <c r="B270" s="443" t="s">
        <v>433</v>
      </c>
      <c r="C270" s="431"/>
      <c r="D270" s="431"/>
      <c r="E270" s="431"/>
      <c r="F270" s="431"/>
    </row>
    <row r="271" spans="1:6" ht="12.75" customHeight="1">
      <c r="A271" s="257"/>
      <c r="B271" s="267"/>
      <c r="C271" s="267"/>
      <c r="D271" s="267"/>
      <c r="E271" s="267"/>
      <c r="F271" s="267"/>
    </row>
    <row r="272" spans="1:6" ht="12.75" customHeight="1">
      <c r="A272" s="255"/>
      <c r="B272" s="263" t="s">
        <v>434</v>
      </c>
      <c r="C272" s="286"/>
      <c r="D272" s="264"/>
      <c r="E272" s="259"/>
      <c r="F272" s="272"/>
    </row>
    <row r="273" spans="1:6" ht="12.75" customHeight="1">
      <c r="A273" s="255"/>
      <c r="B273" s="263" t="s">
        <v>435</v>
      </c>
      <c r="C273" s="286"/>
      <c r="D273" s="264"/>
      <c r="E273" s="259"/>
      <c r="F273" s="272"/>
    </row>
    <row r="274" spans="1:6" ht="12.75" customHeight="1">
      <c r="A274" s="255"/>
      <c r="B274" s="263" t="s">
        <v>436</v>
      </c>
      <c r="C274" s="286"/>
      <c r="D274" s="264"/>
      <c r="E274" s="259"/>
      <c r="F274" s="272"/>
    </row>
    <row r="275" spans="1:6" ht="12.75" customHeight="1">
      <c r="A275" s="257"/>
      <c r="B275" s="275"/>
      <c r="C275" s="264"/>
      <c r="D275" s="272" t="s">
        <v>12</v>
      </c>
      <c r="E275" s="272" t="s">
        <v>13</v>
      </c>
      <c r="F275" s="272"/>
    </row>
    <row r="276" spans="1:6" ht="27" customHeight="1">
      <c r="A276" s="257"/>
      <c r="B276" s="443" t="s">
        <v>437</v>
      </c>
      <c r="C276" s="449"/>
      <c r="D276" s="285"/>
      <c r="E276" s="285"/>
      <c r="F276" s="272"/>
    </row>
    <row r="277" spans="1:6" ht="12.75" customHeight="1">
      <c r="A277" s="260"/>
      <c r="B277" s="263"/>
      <c r="C277" s="264"/>
      <c r="D277" s="264"/>
      <c r="E277" s="259"/>
      <c r="F277" s="272"/>
    </row>
    <row r="278" spans="1:6" ht="12.75" customHeight="1">
      <c r="A278" s="257" t="s">
        <v>438</v>
      </c>
      <c r="B278" s="266" t="s">
        <v>439</v>
      </c>
      <c r="C278" s="259"/>
      <c r="D278" s="259"/>
      <c r="E278" s="259"/>
      <c r="F278" s="259"/>
    </row>
    <row r="279" spans="1:6" ht="12.75" customHeight="1">
      <c r="A279" s="257"/>
      <c r="B279" s="275"/>
      <c r="C279" s="264"/>
      <c r="D279" s="272" t="s">
        <v>12</v>
      </c>
      <c r="E279" s="272" t="s">
        <v>13</v>
      </c>
      <c r="F279" s="259"/>
    </row>
    <row r="280" spans="1:6" ht="25.5" customHeight="1">
      <c r="A280" s="257"/>
      <c r="B280" s="441" t="s">
        <v>440</v>
      </c>
      <c r="C280" s="449"/>
      <c r="D280" s="285" t="s">
        <v>1193</v>
      </c>
      <c r="E280" s="285"/>
      <c r="F280" s="272"/>
    </row>
    <row r="281" spans="1:6" ht="12.75" customHeight="1">
      <c r="A281" s="257"/>
      <c r="B281" s="275"/>
      <c r="C281" s="261"/>
      <c r="D281" s="259"/>
      <c r="E281" s="259"/>
      <c r="F281" s="259"/>
    </row>
    <row r="282" spans="1:6" ht="12.75" customHeight="1">
      <c r="A282" s="257"/>
      <c r="B282" s="284"/>
      <c r="C282" s="283" t="s">
        <v>441</v>
      </c>
      <c r="D282" s="259"/>
      <c r="E282" s="259"/>
      <c r="F282" s="259"/>
    </row>
    <row r="283" spans="1:6" ht="12.75" customHeight="1">
      <c r="A283" s="257"/>
      <c r="B283" s="282" t="s">
        <v>442</v>
      </c>
      <c r="C283" s="281">
        <v>45474</v>
      </c>
      <c r="D283" s="259"/>
      <c r="E283" s="259"/>
      <c r="F283" s="259"/>
    </row>
    <row r="284" spans="1:6" ht="12.75" customHeight="1">
      <c r="A284" s="257"/>
      <c r="B284" s="282" t="s">
        <v>443</v>
      </c>
      <c r="C284" s="281"/>
      <c r="D284" s="259"/>
      <c r="E284" s="259"/>
      <c r="F284" s="259"/>
    </row>
    <row r="285" spans="1:6" ht="12.75" customHeight="1">
      <c r="A285" s="257"/>
      <c r="B285" s="275"/>
      <c r="C285" s="261"/>
      <c r="D285" s="259"/>
      <c r="E285" s="259"/>
      <c r="F285" s="259"/>
    </row>
    <row r="286" spans="1:6" ht="12.75" customHeight="1">
      <c r="A286" s="260"/>
      <c r="B286" s="275"/>
      <c r="C286" s="259"/>
      <c r="D286" s="259"/>
      <c r="E286" s="259"/>
      <c r="F286" s="259"/>
    </row>
    <row r="287" spans="1:6" ht="12.75" customHeight="1">
      <c r="A287" s="257"/>
      <c r="B287" s="447"/>
      <c r="C287" s="431"/>
      <c r="D287" s="431"/>
      <c r="E287" s="258" t="s">
        <v>12</v>
      </c>
      <c r="F287" s="258" t="s">
        <v>13</v>
      </c>
    </row>
    <row r="288" spans="1:6" ht="27" customHeight="1">
      <c r="A288" s="257" t="s">
        <v>444</v>
      </c>
      <c r="B288" s="443" t="s">
        <v>445</v>
      </c>
      <c r="C288" s="431"/>
      <c r="D288" s="431"/>
      <c r="E288" s="255" t="s">
        <v>1193</v>
      </c>
      <c r="F288" s="255"/>
    </row>
    <row r="290" spans="1:4" ht="12.75" customHeight="1">
      <c r="A290" s="257" t="s">
        <v>446</v>
      </c>
      <c r="B290" s="265" t="s">
        <v>447</v>
      </c>
      <c r="C290" s="259"/>
      <c r="D290" s="259"/>
    </row>
    <row r="291" spans="1:4" ht="12.75" customHeight="1">
      <c r="A291" s="257"/>
      <c r="B291" s="265"/>
      <c r="C291" s="259"/>
      <c r="D291" s="259"/>
    </row>
    <row r="292" spans="1:4" ht="12.75" customHeight="1">
      <c r="A292" s="255" t="s">
        <v>1193</v>
      </c>
      <c r="B292" s="263" t="s">
        <v>448</v>
      </c>
      <c r="C292" s="277">
        <v>45474</v>
      </c>
      <c r="D292" s="259"/>
    </row>
    <row r="293" spans="1:4" ht="12.75" customHeight="1">
      <c r="A293" s="255"/>
      <c r="B293" s="270" t="s">
        <v>449</v>
      </c>
      <c r="C293" s="279"/>
      <c r="D293" s="259"/>
    </row>
    <row r="294" spans="1:4" ht="12.75" customHeight="1">
      <c r="A294" s="255"/>
      <c r="B294" s="270" t="s">
        <v>450</v>
      </c>
      <c r="C294" s="278"/>
      <c r="D294" s="259"/>
    </row>
    <row r="295" spans="1:4" ht="12.75" customHeight="1">
      <c r="A295" s="260"/>
      <c r="B295" s="259"/>
      <c r="C295" s="259"/>
      <c r="D295" s="259"/>
    </row>
    <row r="296" spans="1:4" ht="12.75" customHeight="1">
      <c r="A296" s="257" t="s">
        <v>451</v>
      </c>
      <c r="B296" s="266" t="s">
        <v>452</v>
      </c>
      <c r="C296" s="259"/>
      <c r="D296" s="259"/>
    </row>
    <row r="297" spans="1:4" ht="12.75" customHeight="1">
      <c r="A297" s="257"/>
      <c r="B297" s="280"/>
      <c r="C297" s="261"/>
      <c r="D297" s="259"/>
    </row>
    <row r="298" spans="1:4" ht="12.75" customHeight="1">
      <c r="A298" s="255"/>
      <c r="B298" s="263" t="s">
        <v>453</v>
      </c>
      <c r="C298" s="273"/>
      <c r="D298" s="259"/>
    </row>
    <row r="299" spans="1:4" ht="12.75" customHeight="1">
      <c r="A299" s="255"/>
      <c r="B299" s="270" t="s">
        <v>454</v>
      </c>
      <c r="C299" s="279"/>
      <c r="D299" s="259"/>
    </row>
    <row r="300" spans="1:4" ht="12.75" customHeight="1">
      <c r="A300" s="255"/>
      <c r="B300" s="270" t="s">
        <v>455</v>
      </c>
      <c r="C300" s="278"/>
      <c r="D300" s="269" t="s">
        <v>456</v>
      </c>
    </row>
    <row r="301" spans="1:4" ht="12.75" customHeight="1">
      <c r="A301" s="255"/>
      <c r="B301" s="270" t="s">
        <v>457</v>
      </c>
      <c r="C301" s="278"/>
      <c r="D301" s="259"/>
    </row>
    <row r="302" spans="1:4" ht="12.75" customHeight="1">
      <c r="A302" s="257"/>
      <c r="B302" s="470"/>
      <c r="C302" s="431"/>
      <c r="D302" s="261"/>
    </row>
    <row r="303" spans="1:4" ht="12.75" customHeight="1">
      <c r="A303" s="257"/>
      <c r="B303" s="270" t="s">
        <v>458</v>
      </c>
      <c r="C303" s="277">
        <v>45443</v>
      </c>
      <c r="D303" s="276"/>
    </row>
    <row r="304" spans="1:4" ht="12.75" customHeight="1">
      <c r="A304" s="257"/>
      <c r="B304" s="275" t="s">
        <v>459</v>
      </c>
      <c r="C304" s="273">
        <v>200</v>
      </c>
      <c r="D304" s="259"/>
    </row>
    <row r="306" spans="1:6" ht="12.75" customHeight="1">
      <c r="A306" s="257"/>
      <c r="B306" s="270" t="s">
        <v>460</v>
      </c>
      <c r="C306" s="274"/>
      <c r="D306" s="259"/>
      <c r="E306" s="259"/>
      <c r="F306" s="259"/>
    </row>
    <row r="307" spans="1:6" ht="12.75" customHeight="1">
      <c r="A307" s="257"/>
      <c r="B307" s="270"/>
      <c r="C307" s="274"/>
      <c r="D307" s="259"/>
      <c r="E307" s="259"/>
      <c r="F307" s="259"/>
    </row>
    <row r="308" spans="1:6" ht="12.75" customHeight="1">
      <c r="A308" s="255"/>
      <c r="B308" s="270" t="s">
        <v>461</v>
      </c>
      <c r="C308" s="274"/>
      <c r="D308" s="259"/>
      <c r="E308" s="259"/>
      <c r="F308" s="259"/>
    </row>
    <row r="309" spans="1:6" ht="12.75" customHeight="1">
      <c r="A309" s="255" t="s">
        <v>1193</v>
      </c>
      <c r="B309" s="270" t="s">
        <v>462</v>
      </c>
      <c r="C309" s="274"/>
      <c r="D309" s="259"/>
      <c r="E309" s="259"/>
      <c r="F309" s="259"/>
    </row>
    <row r="310" spans="1:6" ht="12.75" customHeight="1">
      <c r="A310" s="255"/>
      <c r="B310" s="270" t="s">
        <v>13</v>
      </c>
      <c r="C310" s="274"/>
      <c r="D310" s="259"/>
      <c r="E310" s="259"/>
      <c r="F310" s="259"/>
    </row>
    <row r="311" spans="1:6" ht="12.75" customHeight="1">
      <c r="A311" s="260"/>
      <c r="B311" s="259"/>
      <c r="C311" s="259"/>
      <c r="D311" s="259"/>
      <c r="E311" s="259"/>
      <c r="F311" s="259"/>
    </row>
    <row r="312" spans="1:6" ht="12.75" customHeight="1">
      <c r="A312" s="257" t="s">
        <v>463</v>
      </c>
      <c r="B312" s="266" t="s">
        <v>464</v>
      </c>
      <c r="C312" s="259"/>
      <c r="D312" s="259"/>
      <c r="E312" s="259"/>
      <c r="F312" s="259"/>
    </row>
    <row r="313" spans="1:6" ht="12.75" customHeight="1">
      <c r="A313" s="257"/>
      <c r="B313" s="447"/>
      <c r="C313" s="431"/>
      <c r="D313" s="431"/>
      <c r="E313" s="258" t="s">
        <v>12</v>
      </c>
      <c r="F313" s="258" t="s">
        <v>13</v>
      </c>
    </row>
    <row r="314" spans="1:6" ht="26.25" customHeight="1">
      <c r="A314" s="257"/>
      <c r="B314" s="441" t="s">
        <v>465</v>
      </c>
      <c r="C314" s="431"/>
      <c r="D314" s="449"/>
      <c r="E314" s="255" t="s">
        <v>1193</v>
      </c>
      <c r="F314" s="255"/>
    </row>
    <row r="315" spans="1:6" ht="12.75" customHeight="1">
      <c r="A315" s="257"/>
      <c r="B315" s="472" t="s">
        <v>466</v>
      </c>
      <c r="C315" s="431"/>
      <c r="D315" s="273" t="s">
        <v>1206</v>
      </c>
      <c r="E315" s="259"/>
      <c r="F315" s="272"/>
    </row>
    <row r="316" spans="1:6" ht="12.75" customHeight="1">
      <c r="A316" s="260"/>
      <c r="B316" s="259"/>
      <c r="C316" s="259"/>
      <c r="D316" s="259"/>
      <c r="E316" s="259"/>
      <c r="F316" s="259"/>
    </row>
    <row r="317" spans="1:6" ht="12.75" customHeight="1">
      <c r="A317" s="257" t="s">
        <v>467</v>
      </c>
      <c r="B317" s="266" t="s">
        <v>468</v>
      </c>
      <c r="C317" s="259"/>
      <c r="D317" s="259"/>
      <c r="E317" s="259"/>
      <c r="F317" s="259"/>
    </row>
    <row r="318" spans="1:6" ht="12.75" customHeight="1">
      <c r="A318" s="257"/>
      <c r="B318" s="447"/>
      <c r="C318" s="431"/>
      <c r="D318" s="431"/>
      <c r="E318" s="264" t="s">
        <v>12</v>
      </c>
      <c r="F318" s="264" t="s">
        <v>13</v>
      </c>
    </row>
    <row r="319" spans="1:6" ht="38.25" customHeight="1">
      <c r="A319" s="257"/>
      <c r="B319" s="441" t="s">
        <v>469</v>
      </c>
      <c r="C319" s="431"/>
      <c r="D319" s="449"/>
      <c r="E319" s="255"/>
      <c r="F319" s="255" t="s">
        <v>1193</v>
      </c>
    </row>
    <row r="321" spans="1:6" ht="12.75" customHeight="1">
      <c r="A321" s="257" t="s">
        <v>470</v>
      </c>
      <c r="B321" s="271" t="s">
        <v>471</v>
      </c>
      <c r="C321" s="270"/>
      <c r="D321" s="269"/>
      <c r="E321" s="269"/>
      <c r="F321" s="269"/>
    </row>
    <row r="322" spans="1:6" ht="12.75" customHeight="1">
      <c r="A322" s="260"/>
      <c r="B322" s="259"/>
      <c r="C322" s="259"/>
      <c r="D322" s="259"/>
      <c r="E322" s="259"/>
      <c r="F322" s="259"/>
    </row>
    <row r="323" spans="1:6" ht="12.75" customHeight="1">
      <c r="A323" s="260"/>
      <c r="B323" s="268" t="s">
        <v>472</v>
      </c>
      <c r="C323" s="259"/>
      <c r="D323" s="259"/>
      <c r="E323" s="259"/>
      <c r="F323" s="259"/>
    </row>
    <row r="324" spans="1:6" ht="12.75" customHeight="1">
      <c r="A324" s="260"/>
      <c r="B324" s="268"/>
      <c r="C324" s="259"/>
      <c r="D324" s="259"/>
      <c r="E324" s="259"/>
      <c r="F324" s="259"/>
    </row>
    <row r="325" spans="1:6" ht="12.75" customHeight="1">
      <c r="A325" s="257" t="s">
        <v>473</v>
      </c>
      <c r="B325" s="266" t="s">
        <v>474</v>
      </c>
      <c r="C325" s="259"/>
      <c r="D325" s="259"/>
      <c r="E325" s="259"/>
      <c r="F325" s="259"/>
    </row>
    <row r="326" spans="1:6" ht="12.75" customHeight="1">
      <c r="A326" s="257"/>
      <c r="B326" s="447"/>
      <c r="C326" s="431"/>
      <c r="D326" s="431"/>
      <c r="E326" s="258" t="s">
        <v>12</v>
      </c>
      <c r="F326" s="258" t="s">
        <v>13</v>
      </c>
    </row>
    <row r="327" spans="1:6" ht="65.25" customHeight="1">
      <c r="A327" s="257"/>
      <c r="B327" s="441" t="s">
        <v>475</v>
      </c>
      <c r="C327" s="431"/>
      <c r="D327" s="449"/>
      <c r="E327" s="255"/>
      <c r="F327" s="255" t="s">
        <v>1193</v>
      </c>
    </row>
    <row r="328" spans="1:6" ht="12.75" customHeight="1">
      <c r="A328" s="257"/>
      <c r="B328" s="441" t="s">
        <v>476</v>
      </c>
      <c r="C328" s="431"/>
      <c r="D328" s="431"/>
      <c r="E328" s="264"/>
      <c r="F328" s="264"/>
    </row>
    <row r="329" spans="1:6" ht="12.75" customHeight="1">
      <c r="A329" s="257"/>
      <c r="B329" s="441" t="s">
        <v>477</v>
      </c>
      <c r="C329" s="431"/>
      <c r="D329" s="449"/>
      <c r="E329" s="262"/>
      <c r="F329" s="264"/>
    </row>
    <row r="330" spans="1:6" ht="12.75" customHeight="1">
      <c r="A330" s="257"/>
      <c r="B330" s="441" t="s">
        <v>478</v>
      </c>
      <c r="C330" s="431"/>
      <c r="D330" s="449"/>
      <c r="E330" s="262"/>
      <c r="F330" s="264"/>
    </row>
    <row r="331" spans="1:6" ht="12.75" customHeight="1">
      <c r="A331" s="257"/>
      <c r="B331" s="441" t="s">
        <v>479</v>
      </c>
      <c r="C331" s="431"/>
      <c r="D331" s="449"/>
      <c r="E331" s="262"/>
      <c r="F331" s="264"/>
    </row>
    <row r="332" spans="1:6" ht="12.75" customHeight="1">
      <c r="A332" s="257"/>
      <c r="B332" s="441" t="s">
        <v>480</v>
      </c>
      <c r="C332" s="431"/>
      <c r="D332" s="449"/>
      <c r="E332" s="262"/>
      <c r="F332" s="264"/>
    </row>
    <row r="333" spans="1:6" ht="12.75" customHeight="1">
      <c r="A333" s="257"/>
      <c r="B333" s="263"/>
      <c r="C333" s="263"/>
      <c r="D333" s="263"/>
      <c r="E333" s="261"/>
      <c r="F333" s="264"/>
    </row>
    <row r="334" spans="1:6" ht="12.75" customHeight="1">
      <c r="A334" s="257"/>
      <c r="B334" s="443" t="s">
        <v>481</v>
      </c>
      <c r="C334" s="431"/>
      <c r="D334" s="431"/>
      <c r="E334" s="264"/>
      <c r="F334" s="264"/>
    </row>
    <row r="335" spans="1:6" ht="12.75" customHeight="1">
      <c r="A335" s="257"/>
      <c r="B335" s="441" t="s">
        <v>482</v>
      </c>
      <c r="C335" s="431"/>
      <c r="D335" s="431"/>
      <c r="E335" s="262"/>
      <c r="F335" s="264"/>
    </row>
    <row r="336" spans="1:6" ht="12.75" customHeight="1">
      <c r="A336" s="257"/>
      <c r="B336" s="441" t="s">
        <v>483</v>
      </c>
      <c r="C336" s="431"/>
      <c r="D336" s="431"/>
      <c r="E336" s="262"/>
      <c r="F336" s="264"/>
    </row>
    <row r="337" spans="1:6" ht="12.75" customHeight="1">
      <c r="A337" s="257"/>
      <c r="B337" s="441" t="s">
        <v>484</v>
      </c>
      <c r="C337" s="431"/>
      <c r="D337" s="431"/>
      <c r="E337" s="431"/>
      <c r="F337" s="431"/>
    </row>
    <row r="338" spans="1:6" ht="12.75" customHeight="1">
      <c r="A338" s="257"/>
      <c r="B338" s="459"/>
      <c r="C338" s="457"/>
      <c r="D338" s="457"/>
      <c r="E338" s="457"/>
      <c r="F338" s="457"/>
    </row>
    <row r="339" spans="1:6" ht="12.75" customHeight="1">
      <c r="A339" s="260"/>
      <c r="B339" s="259"/>
      <c r="C339" s="259"/>
      <c r="D339" s="259"/>
      <c r="E339" s="259"/>
      <c r="F339" s="259"/>
    </row>
    <row r="340" spans="1:6" ht="12.75" customHeight="1">
      <c r="A340" s="260"/>
      <c r="B340" s="259"/>
      <c r="C340" s="259"/>
      <c r="D340" s="259"/>
      <c r="E340" s="259"/>
      <c r="F340" s="259"/>
    </row>
    <row r="341" spans="1:6" ht="12.75" customHeight="1">
      <c r="A341" s="257" t="s">
        <v>485</v>
      </c>
      <c r="B341" s="266" t="s">
        <v>486</v>
      </c>
      <c r="C341" s="259"/>
      <c r="D341" s="259"/>
      <c r="E341" s="259"/>
      <c r="F341" s="259"/>
    </row>
    <row r="342" spans="1:6" ht="12.75" customHeight="1">
      <c r="A342" s="257"/>
      <c r="B342" s="447"/>
      <c r="C342" s="431"/>
      <c r="D342" s="431"/>
      <c r="E342" s="258" t="s">
        <v>12</v>
      </c>
      <c r="F342" s="258" t="s">
        <v>13</v>
      </c>
    </row>
    <row r="343" spans="1:6" ht="45" customHeight="1">
      <c r="A343" s="257"/>
      <c r="B343" s="441" t="s">
        <v>487</v>
      </c>
      <c r="C343" s="431"/>
      <c r="D343" s="449"/>
      <c r="E343" s="255"/>
      <c r="F343" s="255" t="s">
        <v>1193</v>
      </c>
    </row>
    <row r="344" spans="1:6" ht="12.75" customHeight="1">
      <c r="A344" s="257"/>
      <c r="B344" s="441" t="s">
        <v>476</v>
      </c>
      <c r="C344" s="431"/>
      <c r="D344" s="431"/>
      <c r="E344" s="264"/>
      <c r="F344" s="259"/>
    </row>
    <row r="345" spans="1:6" ht="12.75" customHeight="1">
      <c r="A345" s="257"/>
      <c r="B345" s="441" t="s">
        <v>488</v>
      </c>
      <c r="C345" s="431"/>
      <c r="D345" s="262"/>
      <c r="E345" s="261"/>
      <c r="F345" s="259"/>
    </row>
    <row r="346" spans="1:6" ht="12.75" customHeight="1">
      <c r="A346" s="257"/>
      <c r="B346" s="441" t="s">
        <v>489</v>
      </c>
      <c r="C346" s="431"/>
      <c r="D346" s="262"/>
      <c r="E346" s="261"/>
      <c r="F346" s="259"/>
    </row>
    <row r="347" spans="1:6" ht="12.75" customHeight="1">
      <c r="A347" s="260"/>
      <c r="B347" s="259"/>
      <c r="C347" s="259"/>
      <c r="D347" s="259"/>
      <c r="E347" s="259"/>
      <c r="F347" s="259"/>
    </row>
    <row r="348" spans="1:6" ht="18.75" customHeight="1">
      <c r="A348" s="260"/>
      <c r="B348" s="259"/>
      <c r="C348" s="259"/>
      <c r="D348" s="259"/>
      <c r="E348" s="258" t="s">
        <v>12</v>
      </c>
      <c r="F348" s="258" t="s">
        <v>13</v>
      </c>
    </row>
    <row r="349" spans="1:6" ht="27" customHeight="1">
      <c r="A349" s="257"/>
      <c r="B349" s="454" t="s">
        <v>490</v>
      </c>
      <c r="C349" s="431"/>
      <c r="D349" s="431"/>
      <c r="E349" s="255"/>
      <c r="F349" s="255"/>
    </row>
  </sheetData>
  <mergeCells count="137">
    <mergeCell ref="A1:F1"/>
    <mergeCell ref="B7:F7"/>
    <mergeCell ref="B254:D254"/>
    <mergeCell ref="B246:C246"/>
    <mergeCell ref="B247:C247"/>
    <mergeCell ref="B248:C248"/>
    <mergeCell ref="B249:C249"/>
    <mergeCell ref="B250:C250"/>
    <mergeCell ref="B251:C251"/>
    <mergeCell ref="B252:C252"/>
    <mergeCell ref="B8:F8"/>
    <mergeCell ref="B9:F9"/>
    <mergeCell ref="A3:A4"/>
    <mergeCell ref="B3:F4"/>
    <mergeCell ref="B5:F5"/>
    <mergeCell ref="B6:F6"/>
    <mergeCell ref="B13:D13"/>
    <mergeCell ref="B12:D12"/>
    <mergeCell ref="B172:F172"/>
    <mergeCell ref="B174:F174"/>
    <mergeCell ref="B175:F175"/>
    <mergeCell ref="B176:F176"/>
    <mergeCell ref="B143:C144"/>
    <mergeCell ref="C152:F152"/>
    <mergeCell ref="B178:F178"/>
    <mergeCell ref="B349:D349"/>
    <mergeCell ref="B313:D313"/>
    <mergeCell ref="B314:D314"/>
    <mergeCell ref="B315:C315"/>
    <mergeCell ref="B318:D318"/>
    <mergeCell ref="B319:D319"/>
    <mergeCell ref="B326:D326"/>
    <mergeCell ref="B327:D327"/>
    <mergeCell ref="B345:C345"/>
    <mergeCell ref="B346:C346"/>
    <mergeCell ref="B302:C302"/>
    <mergeCell ref="B336:D336"/>
    <mergeCell ref="B337:F337"/>
    <mergeCell ref="B338:F338"/>
    <mergeCell ref="B328:D328"/>
    <mergeCell ref="B329:D329"/>
    <mergeCell ref="B330:D330"/>
    <mergeCell ref="B331:D331"/>
    <mergeCell ref="B231:D231"/>
    <mergeCell ref="B232:D232"/>
    <mergeCell ref="B335:D335"/>
    <mergeCell ref="B342:D342"/>
    <mergeCell ref="B343:D343"/>
    <mergeCell ref="B344:D344"/>
    <mergeCell ref="B332:D332"/>
    <mergeCell ref="B334:D334"/>
    <mergeCell ref="B288:D288"/>
    <mergeCell ref="B260:F260"/>
    <mergeCell ref="B263:C263"/>
    <mergeCell ref="B265:C265"/>
    <mergeCell ref="B268:C268"/>
    <mergeCell ref="B270:F270"/>
    <mergeCell ref="B276:C276"/>
    <mergeCell ref="B280:C280"/>
    <mergeCell ref="B134:G134"/>
    <mergeCell ref="B179:F179"/>
    <mergeCell ref="D143:F144"/>
    <mergeCell ref="B141:E141"/>
    <mergeCell ref="B255:D255"/>
    <mergeCell ref="B287:D287"/>
    <mergeCell ref="B186:G188"/>
    <mergeCell ref="B201:G201"/>
    <mergeCell ref="B229:F229"/>
    <mergeCell ref="B230:D230"/>
    <mergeCell ref="B245:C245"/>
    <mergeCell ref="B233:D233"/>
    <mergeCell ref="B234:D234"/>
    <mergeCell ref="B235:D235"/>
    <mergeCell ref="B236:D236"/>
    <mergeCell ref="B238:F238"/>
    <mergeCell ref="B242:C242"/>
    <mergeCell ref="B243:C243"/>
    <mergeCell ref="B244:C244"/>
    <mergeCell ref="B180:F180"/>
    <mergeCell ref="B136:F136"/>
    <mergeCell ref="B146:F146"/>
    <mergeCell ref="B148:D148"/>
    <mergeCell ref="B177:F177"/>
    <mergeCell ref="B73:F73"/>
    <mergeCell ref="B55:D55"/>
    <mergeCell ref="B31:D31"/>
    <mergeCell ref="B57:C57"/>
    <mergeCell ref="B58:C58"/>
    <mergeCell ref="B123:D123"/>
    <mergeCell ref="B132:G132"/>
    <mergeCell ref="B71:C71"/>
    <mergeCell ref="B44:F44"/>
    <mergeCell ref="B47:C47"/>
    <mergeCell ref="B63:F63"/>
    <mergeCell ref="B64:D64"/>
    <mergeCell ref="B65:D65"/>
    <mergeCell ref="B124:D124"/>
    <mergeCell ref="B90:D90"/>
    <mergeCell ref="B91:D91"/>
    <mergeCell ref="B92:D92"/>
    <mergeCell ref="B93:D93"/>
    <mergeCell ref="B53:D53"/>
    <mergeCell ref="B126:G126"/>
    <mergeCell ref="B89:F89"/>
    <mergeCell ref="B95:F95"/>
    <mergeCell ref="B97:F97"/>
    <mergeCell ref="B120:F120"/>
    <mergeCell ref="B66:D66"/>
    <mergeCell ref="B68:F68"/>
    <mergeCell ref="B69:C69"/>
    <mergeCell ref="B70:C70"/>
    <mergeCell ref="B36:D36"/>
    <mergeCell ref="B43:F43"/>
    <mergeCell ref="B49:D49"/>
    <mergeCell ref="B51:D51"/>
    <mergeCell ref="B52:D52"/>
    <mergeCell ref="B54:D54"/>
    <mergeCell ref="B38:D38"/>
    <mergeCell ref="B39:D39"/>
    <mergeCell ref="B37:D37"/>
    <mergeCell ref="B10:F10"/>
    <mergeCell ref="B15:D15"/>
    <mergeCell ref="B21:D21"/>
    <mergeCell ref="B30:D30"/>
    <mergeCell ref="B11:D11"/>
    <mergeCell ref="B14:D14"/>
    <mergeCell ref="B20:D20"/>
    <mergeCell ref="B28:D28"/>
    <mergeCell ref="B29:D29"/>
    <mergeCell ref="B23:D23"/>
    <mergeCell ref="B26:D26"/>
    <mergeCell ref="B27:D27"/>
    <mergeCell ref="B18:D18"/>
    <mergeCell ref="B19:D19"/>
    <mergeCell ref="B24:D24"/>
    <mergeCell ref="B17:D17"/>
    <mergeCell ref="B25:D25"/>
  </mergeCells>
  <pageMargins left="0.75" right="0.75" top="1" bottom="1" header="0" footer="0"/>
  <pageSetup scale="75" orientation="portrait" r:id="rId1"/>
  <headerFooter>
    <oddHeader>&amp;LCommon Data Set 2024-2025</oddHeader>
    <oddFooter>&amp;LCDS-C&amp;C &amp;RPage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3"/>
  <sheetViews>
    <sheetView showGridLines="0" topLeftCell="A47" zoomScaleNormal="100" workbookViewId="0">
      <selection activeCell="N25" sqref="N25"/>
    </sheetView>
  </sheetViews>
  <sheetFormatPr defaultColWidth="12.5546875" defaultRowHeight="15" customHeight="1"/>
  <cols>
    <col min="1" max="1" width="4.44140625" customWidth="1"/>
    <col min="2" max="2" width="22.77734375" customWidth="1"/>
    <col min="3" max="7" width="12.77734375" customWidth="1"/>
    <col min="8" max="26" width="8.5546875" customWidth="1"/>
  </cols>
  <sheetData>
    <row r="1" spans="1:7" ht="12.75" customHeight="1">
      <c r="A1" s="405" t="s">
        <v>491</v>
      </c>
      <c r="B1" s="406"/>
      <c r="C1" s="406"/>
      <c r="D1" s="406"/>
      <c r="E1" s="406"/>
      <c r="F1" s="406"/>
      <c r="G1" s="406"/>
    </row>
    <row r="2" spans="1:7" ht="12.75" customHeight="1">
      <c r="A2" s="202"/>
      <c r="B2" s="213"/>
      <c r="C2" s="213"/>
      <c r="D2" s="213"/>
      <c r="E2" s="213"/>
      <c r="F2" s="213"/>
      <c r="G2" s="213"/>
    </row>
    <row r="3" spans="1:7" ht="12.75" customHeight="1">
      <c r="A3" s="202"/>
      <c r="B3" s="26" t="s">
        <v>492</v>
      </c>
      <c r="C3" s="213"/>
      <c r="D3" s="213"/>
      <c r="E3" s="213"/>
      <c r="F3" s="213"/>
      <c r="G3" s="213"/>
    </row>
    <row r="4" spans="1:7" ht="12.75" customHeight="1">
      <c r="A4" s="202"/>
      <c r="B4" s="479"/>
      <c r="C4" s="404"/>
      <c r="D4" s="404"/>
      <c r="E4" s="43" t="s">
        <v>12</v>
      </c>
      <c r="F4" s="43" t="s">
        <v>13</v>
      </c>
      <c r="G4" s="3"/>
    </row>
    <row r="5" spans="1:7" ht="26.25" customHeight="1">
      <c r="A5" s="199" t="s">
        <v>493</v>
      </c>
      <c r="B5" s="417" t="s">
        <v>494</v>
      </c>
      <c r="C5" s="404"/>
      <c r="D5" s="420"/>
      <c r="E5" s="8" t="s">
        <v>1193</v>
      </c>
      <c r="F5" s="8"/>
      <c r="G5" s="46"/>
    </row>
    <row r="6" spans="1:7" ht="41.25" customHeight="1">
      <c r="A6" s="199"/>
      <c r="B6" s="417" t="s">
        <v>495</v>
      </c>
      <c r="C6" s="404"/>
      <c r="D6" s="420"/>
      <c r="E6" s="8" t="s">
        <v>1193</v>
      </c>
      <c r="F6" s="8"/>
      <c r="G6" s="213"/>
    </row>
    <row r="7" spans="1:7" ht="12.75" customHeight="1">
      <c r="A7" s="202"/>
      <c r="B7" s="194"/>
      <c r="C7" s="194"/>
      <c r="D7" s="194"/>
      <c r="E7" s="43"/>
      <c r="F7" s="43"/>
      <c r="G7" s="213"/>
    </row>
    <row r="8" spans="1:7" ht="29.25" customHeight="1">
      <c r="A8" s="199" t="s">
        <v>496</v>
      </c>
      <c r="B8" s="408" t="s">
        <v>497</v>
      </c>
      <c r="C8" s="404"/>
      <c r="D8" s="404"/>
      <c r="E8" s="404"/>
      <c r="F8" s="404"/>
      <c r="G8" s="404"/>
    </row>
    <row r="9" spans="1:7" ht="20.25" customHeight="1">
      <c r="A9" s="199"/>
      <c r="B9" s="408" t="s">
        <v>498</v>
      </c>
      <c r="C9" s="404"/>
      <c r="D9" s="404"/>
      <c r="E9" s="404"/>
      <c r="F9" s="404"/>
      <c r="G9" s="404"/>
    </row>
    <row r="10" spans="1:7" ht="12.75" customHeight="1">
      <c r="A10" s="199"/>
      <c r="B10" s="55" t="s">
        <v>499</v>
      </c>
      <c r="C10" s="53" t="s">
        <v>500</v>
      </c>
      <c r="D10" s="53" t="s">
        <v>501</v>
      </c>
      <c r="E10" s="53" t="s">
        <v>502</v>
      </c>
      <c r="F10" s="56"/>
      <c r="G10" s="213"/>
    </row>
    <row r="11" spans="1:7" ht="12.75" customHeight="1">
      <c r="A11" s="199"/>
      <c r="B11" s="57" t="s">
        <v>75</v>
      </c>
      <c r="C11" s="58">
        <v>1082</v>
      </c>
      <c r="D11" s="58">
        <v>802</v>
      </c>
      <c r="E11" s="58">
        <v>203</v>
      </c>
      <c r="F11" s="59"/>
      <c r="G11" s="213"/>
    </row>
    <row r="12" spans="1:7" ht="12.75" customHeight="1">
      <c r="A12" s="199"/>
      <c r="B12" s="57" t="s">
        <v>76</v>
      </c>
      <c r="C12" s="58">
        <v>467</v>
      </c>
      <c r="D12" s="58">
        <v>338</v>
      </c>
      <c r="E12" s="58">
        <v>72</v>
      </c>
      <c r="F12" s="59"/>
      <c r="G12" s="213"/>
    </row>
    <row r="13" spans="1:7" ht="12.75" customHeight="1">
      <c r="A13" s="199"/>
      <c r="B13" s="57" t="s">
        <v>77</v>
      </c>
      <c r="C13" s="58">
        <v>0</v>
      </c>
      <c r="D13" s="58">
        <v>0</v>
      </c>
      <c r="E13" s="58">
        <v>0</v>
      </c>
      <c r="F13" s="59"/>
      <c r="G13" s="213"/>
    </row>
    <row r="14" spans="1:7" ht="12.75" customHeight="1">
      <c r="A14" s="199"/>
      <c r="B14" s="57" t="s">
        <v>78</v>
      </c>
      <c r="C14" s="58">
        <v>0</v>
      </c>
      <c r="D14" s="58">
        <v>0</v>
      </c>
      <c r="E14" s="58">
        <v>0</v>
      </c>
      <c r="F14" s="59"/>
      <c r="G14" s="213"/>
    </row>
    <row r="15" spans="1:7" ht="12.75" customHeight="1">
      <c r="A15" s="199"/>
      <c r="B15" s="60" t="s">
        <v>214</v>
      </c>
      <c r="C15" s="61">
        <f t="shared" ref="C15:E15" si="0">SUM(C11:C12)</f>
        <v>1549</v>
      </c>
      <c r="D15" s="61">
        <f t="shared" si="0"/>
        <v>1140</v>
      </c>
      <c r="E15" s="61">
        <f t="shared" si="0"/>
        <v>275</v>
      </c>
      <c r="F15" s="59"/>
      <c r="G15" s="213"/>
    </row>
    <row r="17" spans="1:7" ht="15.6">
      <c r="A17" s="202"/>
      <c r="B17" s="212" t="s">
        <v>503</v>
      </c>
      <c r="C17" s="202"/>
      <c r="D17" s="208"/>
      <c r="E17" s="213"/>
      <c r="F17" s="213"/>
      <c r="G17" s="213"/>
    </row>
    <row r="18" spans="1:7" ht="12.75" customHeight="1">
      <c r="A18" s="199" t="s">
        <v>504</v>
      </c>
      <c r="B18" s="480" t="s">
        <v>505</v>
      </c>
      <c r="C18" s="404"/>
      <c r="D18" s="404"/>
      <c r="E18" s="213"/>
      <c r="F18" s="213"/>
      <c r="G18" s="213"/>
    </row>
    <row r="19" spans="1:7" ht="12.75" customHeight="1">
      <c r="A19" s="199"/>
      <c r="B19" s="202"/>
      <c r="C19" s="202"/>
      <c r="D19" s="202"/>
      <c r="E19" s="213"/>
      <c r="F19" s="213"/>
      <c r="G19" s="213"/>
    </row>
    <row r="20" spans="1:7" ht="12.75" customHeight="1">
      <c r="A20" s="8" t="s">
        <v>1193</v>
      </c>
      <c r="B20" s="62" t="s">
        <v>506</v>
      </c>
      <c r="C20" s="63"/>
      <c r="D20" s="213"/>
      <c r="E20" s="213"/>
      <c r="F20" s="213"/>
      <c r="G20" s="213"/>
    </row>
    <row r="21" spans="1:7" ht="12.75" customHeight="1">
      <c r="A21" s="8"/>
      <c r="B21" s="62" t="s">
        <v>507</v>
      </c>
      <c r="C21" s="63"/>
      <c r="D21" s="213"/>
      <c r="E21" s="213"/>
      <c r="F21" s="213"/>
      <c r="G21" s="213"/>
    </row>
    <row r="22" spans="1:7" ht="12.75" customHeight="1">
      <c r="A22" s="8" t="s">
        <v>1193</v>
      </c>
      <c r="B22" s="62" t="s">
        <v>508</v>
      </c>
      <c r="C22" s="63"/>
      <c r="D22" s="213"/>
      <c r="E22" s="213"/>
      <c r="F22" s="213"/>
      <c r="G22" s="213"/>
    </row>
    <row r="23" spans="1:7" ht="12.75" customHeight="1">
      <c r="A23" s="8" t="s">
        <v>1193</v>
      </c>
      <c r="B23" s="62" t="s">
        <v>509</v>
      </c>
      <c r="C23" s="63"/>
      <c r="D23" s="213"/>
      <c r="E23" s="213"/>
      <c r="F23" s="213"/>
      <c r="G23" s="213"/>
    </row>
    <row r="24" spans="1:7" ht="12.75" customHeight="1">
      <c r="A24" s="199"/>
      <c r="B24" s="479"/>
      <c r="C24" s="404"/>
      <c r="D24" s="404"/>
      <c r="E24" s="43" t="s">
        <v>12</v>
      </c>
      <c r="F24" s="43" t="s">
        <v>13</v>
      </c>
      <c r="G24" s="3"/>
    </row>
    <row r="25" spans="1:7" ht="40.5" customHeight="1">
      <c r="A25" s="199" t="s">
        <v>510</v>
      </c>
      <c r="B25" s="417" t="s">
        <v>511</v>
      </c>
      <c r="C25" s="404"/>
      <c r="D25" s="420"/>
      <c r="E25" s="8" t="s">
        <v>1193</v>
      </c>
      <c r="F25" s="8"/>
      <c r="G25" s="3"/>
    </row>
    <row r="26" spans="1:7" ht="24.75" customHeight="1">
      <c r="A26" s="199"/>
      <c r="B26" s="417" t="s">
        <v>512</v>
      </c>
      <c r="C26" s="404"/>
      <c r="D26" s="404"/>
      <c r="E26" s="225" t="s">
        <v>1207</v>
      </c>
      <c r="F26" s="225"/>
      <c r="G26" s="3"/>
    </row>
    <row r="27" spans="1:7" ht="12.75" customHeight="1">
      <c r="A27" s="202"/>
      <c r="B27" s="213"/>
      <c r="C27" s="213"/>
      <c r="D27" s="213"/>
      <c r="E27" s="213"/>
      <c r="F27" s="213"/>
      <c r="G27" s="213"/>
    </row>
    <row r="28" spans="1:7" ht="12.75" customHeight="1">
      <c r="A28" s="199" t="s">
        <v>513</v>
      </c>
      <c r="B28" s="480" t="s">
        <v>514</v>
      </c>
      <c r="C28" s="404"/>
      <c r="D28" s="404"/>
      <c r="E28" s="404"/>
      <c r="F28" s="213"/>
      <c r="G28" s="213"/>
    </row>
    <row r="29" spans="1:7" ht="12.75" customHeight="1">
      <c r="A29" s="199"/>
      <c r="B29" s="64"/>
      <c r="C29" s="64"/>
      <c r="D29" s="64"/>
      <c r="E29" s="64"/>
      <c r="F29" s="44"/>
      <c r="G29" s="213"/>
    </row>
    <row r="30" spans="1:7" ht="19.2">
      <c r="A30" s="199"/>
      <c r="B30" s="131" t="s">
        <v>515</v>
      </c>
      <c r="C30" s="131" t="s">
        <v>516</v>
      </c>
      <c r="D30" s="131" t="s">
        <v>517</v>
      </c>
      <c r="E30" s="131" t="s">
        <v>518</v>
      </c>
      <c r="F30" s="131" t="s">
        <v>519</v>
      </c>
      <c r="G30" s="131" t="s">
        <v>520</v>
      </c>
    </row>
    <row r="31" spans="1:7" ht="12.75" customHeight="1">
      <c r="A31" s="199"/>
      <c r="B31" s="2" t="s">
        <v>521</v>
      </c>
      <c r="C31" s="8"/>
      <c r="D31" s="8"/>
      <c r="E31" s="8"/>
      <c r="F31" s="8" t="s">
        <v>1193</v>
      </c>
      <c r="G31" s="8"/>
    </row>
    <row r="32" spans="1:7" ht="12.75" customHeight="1">
      <c r="A32" s="199"/>
      <c r="B32" s="2" t="s">
        <v>522</v>
      </c>
      <c r="C32" s="8" t="s">
        <v>1193</v>
      </c>
      <c r="D32" s="8"/>
      <c r="E32" s="8"/>
      <c r="F32" s="8"/>
      <c r="G32" s="8"/>
    </row>
    <row r="33" spans="1:7" ht="12.75" customHeight="1">
      <c r="A33" s="199"/>
      <c r="B33" s="2" t="s">
        <v>523</v>
      </c>
      <c r="C33" s="8"/>
      <c r="D33" s="8"/>
      <c r="E33" s="8"/>
      <c r="F33" s="8" t="s">
        <v>1193</v>
      </c>
      <c r="G33" s="8"/>
    </row>
    <row r="34" spans="1:7" ht="12.75" customHeight="1">
      <c r="A34" s="199"/>
      <c r="B34" s="2" t="s">
        <v>304</v>
      </c>
      <c r="C34" s="8"/>
      <c r="D34" s="8"/>
      <c r="E34" s="8"/>
      <c r="F34" s="8"/>
      <c r="G34" s="8" t="s">
        <v>1193</v>
      </c>
    </row>
    <row r="35" spans="1:7" ht="12.75" customHeight="1">
      <c r="A35" s="199"/>
      <c r="B35" s="2" t="s">
        <v>300</v>
      </c>
      <c r="C35" s="8"/>
      <c r="D35" s="8"/>
      <c r="E35" s="8"/>
      <c r="F35" s="8" t="s">
        <v>1193</v>
      </c>
      <c r="G35" s="8"/>
    </row>
    <row r="36" spans="1:7" ht="28.5" customHeight="1">
      <c r="A36" s="199"/>
      <c r="B36" s="2" t="s">
        <v>524</v>
      </c>
      <c r="C36" s="8"/>
      <c r="D36" s="8"/>
      <c r="E36" s="8"/>
      <c r="F36" s="8"/>
      <c r="G36" s="8" t="s">
        <v>1193</v>
      </c>
    </row>
    <row r="37" spans="1:7" ht="12.75" customHeight="1">
      <c r="A37" s="202"/>
      <c r="B37" s="213"/>
      <c r="C37" s="213"/>
      <c r="D37" s="213"/>
      <c r="E37" s="213"/>
      <c r="F37" s="213"/>
      <c r="G37" s="213"/>
    </row>
    <row r="38" spans="1:7" ht="27" customHeight="1">
      <c r="A38" s="199" t="s">
        <v>525</v>
      </c>
      <c r="B38" s="417" t="s">
        <v>526</v>
      </c>
      <c r="C38" s="404"/>
      <c r="D38" s="404"/>
      <c r="E38" s="206"/>
      <c r="F38" s="213"/>
      <c r="G38" s="3"/>
    </row>
    <row r="39" spans="1:7" ht="12.75" customHeight="1">
      <c r="A39" s="202"/>
      <c r="B39" s="213"/>
      <c r="C39" s="213"/>
      <c r="D39" s="213"/>
      <c r="E39" s="213"/>
      <c r="F39" s="213"/>
      <c r="G39" s="213"/>
    </row>
    <row r="40" spans="1:7" ht="26.25" customHeight="1">
      <c r="A40" s="199" t="s">
        <v>527</v>
      </c>
      <c r="B40" s="417" t="s">
        <v>528</v>
      </c>
      <c r="C40" s="404"/>
      <c r="D40" s="404"/>
      <c r="E40" s="206">
        <v>2</v>
      </c>
      <c r="F40" s="213"/>
      <c r="G40" s="3"/>
    </row>
    <row r="41" spans="1:7" ht="12.75" customHeight="1">
      <c r="A41" s="202"/>
      <c r="B41" s="213"/>
      <c r="C41" s="213"/>
      <c r="D41" s="213"/>
      <c r="E41" s="213"/>
      <c r="F41" s="213"/>
      <c r="G41" s="213"/>
    </row>
    <row r="42" spans="1:7" ht="12.75" customHeight="1">
      <c r="A42" s="199" t="s">
        <v>529</v>
      </c>
      <c r="B42" s="417" t="s">
        <v>530</v>
      </c>
      <c r="C42" s="404"/>
      <c r="D42" s="404"/>
      <c r="E42" s="404"/>
      <c r="F42" s="404"/>
      <c r="G42" s="193"/>
    </row>
    <row r="43" spans="1:7" ht="12.75" customHeight="1">
      <c r="A43" s="199"/>
      <c r="B43" s="481"/>
      <c r="C43" s="394"/>
      <c r="D43" s="394"/>
      <c r="E43" s="394"/>
      <c r="F43" s="394"/>
      <c r="G43" s="394"/>
    </row>
    <row r="44" spans="1:7" ht="12.75" customHeight="1">
      <c r="A44" s="202"/>
      <c r="B44" s="213"/>
      <c r="C44" s="213"/>
      <c r="D44" s="213"/>
      <c r="E44" s="213"/>
      <c r="F44" s="213"/>
      <c r="G44" s="213"/>
    </row>
    <row r="45" spans="1:7" ht="37.5" customHeight="1">
      <c r="A45" s="199" t="s">
        <v>531</v>
      </c>
      <c r="B45" s="421" t="s">
        <v>532</v>
      </c>
      <c r="C45" s="394"/>
      <c r="D45" s="394"/>
      <c r="E45" s="394"/>
      <c r="F45" s="394"/>
      <c r="G45" s="394"/>
    </row>
    <row r="46" spans="1:7" ht="12.75" customHeight="1">
      <c r="A46" s="199" t="s">
        <v>531</v>
      </c>
      <c r="B46" s="66" t="s">
        <v>533</v>
      </c>
      <c r="C46" s="66" t="s">
        <v>443</v>
      </c>
      <c r="D46" s="66" t="s">
        <v>534</v>
      </c>
      <c r="E46" s="66" t="s">
        <v>535</v>
      </c>
      <c r="F46" s="66" t="s">
        <v>536</v>
      </c>
      <c r="G46" s="66" t="s">
        <v>537</v>
      </c>
    </row>
    <row r="47" spans="1:7" ht="12.75" customHeight="1">
      <c r="A47" s="199" t="s">
        <v>531</v>
      </c>
      <c r="B47" s="51" t="s">
        <v>506</v>
      </c>
      <c r="C47" s="54">
        <v>45474</v>
      </c>
      <c r="D47" s="54"/>
      <c r="E47" s="54"/>
      <c r="F47" s="54"/>
      <c r="G47" s="68"/>
    </row>
    <row r="48" spans="1:7" ht="12.75" customHeight="1">
      <c r="A48" s="199" t="s">
        <v>531</v>
      </c>
      <c r="B48" s="51" t="s">
        <v>507</v>
      </c>
      <c r="C48" s="54"/>
      <c r="D48" s="54"/>
      <c r="E48" s="54"/>
      <c r="F48" s="54"/>
      <c r="G48" s="68"/>
    </row>
    <row r="49" spans="1:7" ht="12.75" customHeight="1">
      <c r="A49" s="199" t="s">
        <v>531</v>
      </c>
      <c r="B49" s="51" t="s">
        <v>508</v>
      </c>
      <c r="C49" s="54">
        <v>45627</v>
      </c>
      <c r="D49" s="54"/>
      <c r="E49" s="54"/>
      <c r="F49" s="54"/>
      <c r="G49" s="68"/>
    </row>
    <row r="50" spans="1:7" ht="12.75" customHeight="1">
      <c r="A50" s="199" t="s">
        <v>531</v>
      </c>
      <c r="B50" s="51" t="s">
        <v>509</v>
      </c>
      <c r="C50" s="54">
        <v>45413</v>
      </c>
      <c r="D50" s="54"/>
      <c r="E50" s="54"/>
      <c r="F50" s="54"/>
      <c r="G50" s="68"/>
    </row>
    <row r="51" spans="1:7" ht="12.75" customHeight="1">
      <c r="A51" s="199"/>
      <c r="B51" s="213"/>
      <c r="C51" s="69"/>
      <c r="D51" s="69"/>
      <c r="E51" s="69"/>
      <c r="F51" s="69"/>
      <c r="G51" s="9"/>
    </row>
    <row r="52" spans="1:7" ht="12.75" customHeight="1">
      <c r="A52" s="199"/>
      <c r="B52" s="213"/>
      <c r="C52" s="69"/>
      <c r="D52" s="69"/>
      <c r="E52" s="69"/>
      <c r="F52" s="69"/>
      <c r="G52" s="9"/>
    </row>
    <row r="53" spans="1:7" ht="12.75" customHeight="1">
      <c r="A53" s="202"/>
      <c r="B53" s="213"/>
      <c r="C53" s="213"/>
      <c r="D53" s="213"/>
      <c r="E53" s="213"/>
      <c r="F53" s="213"/>
      <c r="G53" s="213"/>
    </row>
    <row r="54" spans="1:7" ht="12.75" customHeight="1">
      <c r="A54" s="199"/>
      <c r="B54" s="479"/>
      <c r="C54" s="404"/>
      <c r="D54" s="404"/>
      <c r="E54" s="42" t="s">
        <v>12</v>
      </c>
      <c r="F54" s="42" t="s">
        <v>13</v>
      </c>
      <c r="G54" s="3"/>
    </row>
    <row r="55" spans="1:7" ht="26.25" customHeight="1">
      <c r="A55" s="199" t="s">
        <v>538</v>
      </c>
      <c r="B55" s="417" t="s">
        <v>539</v>
      </c>
      <c r="C55" s="404"/>
      <c r="D55" s="420"/>
      <c r="E55" s="8"/>
      <c r="F55" s="8"/>
      <c r="G55" s="46"/>
    </row>
    <row r="56" spans="1:7" ht="12.75" customHeight="1">
      <c r="A56" s="202"/>
      <c r="B56" s="194"/>
      <c r="C56" s="194"/>
      <c r="D56" s="194"/>
      <c r="E56" s="43"/>
      <c r="F56" s="43"/>
      <c r="G56" s="213"/>
    </row>
    <row r="57" spans="1:7" ht="12.75" customHeight="1">
      <c r="A57" s="199" t="s">
        <v>540</v>
      </c>
      <c r="B57" s="417" t="s">
        <v>541</v>
      </c>
      <c r="C57" s="404"/>
      <c r="D57" s="404"/>
      <c r="E57" s="404"/>
      <c r="F57" s="404"/>
      <c r="G57" s="404"/>
    </row>
    <row r="58" spans="1:7" ht="12.75" customHeight="1">
      <c r="A58" s="199"/>
      <c r="B58" s="481"/>
      <c r="C58" s="394"/>
      <c r="D58" s="394"/>
      <c r="E58" s="394"/>
      <c r="F58" s="394"/>
      <c r="G58" s="394"/>
    </row>
    <row r="59" spans="1:7" ht="12.75" customHeight="1">
      <c r="A59" s="202"/>
      <c r="B59" s="213"/>
      <c r="C59" s="213"/>
      <c r="D59" s="213"/>
      <c r="E59" s="213"/>
      <c r="F59" s="213"/>
      <c r="G59" s="213"/>
    </row>
    <row r="60" spans="1:7" ht="12.75" customHeight="1">
      <c r="A60" s="202"/>
      <c r="B60" s="482" t="s">
        <v>542</v>
      </c>
      <c r="C60" s="404"/>
      <c r="D60" s="213"/>
      <c r="E60" s="213"/>
      <c r="F60" s="213"/>
      <c r="G60" s="213"/>
    </row>
    <row r="61" spans="1:7" ht="27.75" customHeight="1">
      <c r="A61" s="199" t="s">
        <v>543</v>
      </c>
      <c r="B61" s="417" t="s">
        <v>544</v>
      </c>
      <c r="C61" s="404"/>
      <c r="D61" s="70" t="s">
        <v>156</v>
      </c>
      <c r="E61" s="213"/>
      <c r="F61" s="213"/>
      <c r="G61" s="3"/>
    </row>
    <row r="62" spans="1:7" ht="12.75" customHeight="1">
      <c r="A62" s="202"/>
      <c r="B62" s="213"/>
      <c r="C62" s="213"/>
      <c r="D62" s="213"/>
      <c r="E62" s="213"/>
      <c r="F62" s="213"/>
      <c r="G62" s="213"/>
    </row>
    <row r="63" spans="1:7" ht="12.75" customHeight="1">
      <c r="A63" s="199"/>
      <c r="B63" s="479"/>
      <c r="C63" s="404"/>
      <c r="D63" s="404"/>
      <c r="E63" s="42" t="s">
        <v>359</v>
      </c>
      <c r="F63" s="42" t="s">
        <v>545</v>
      </c>
      <c r="G63" s="213"/>
    </row>
    <row r="64" spans="1:7" ht="26.25" customHeight="1">
      <c r="A64" s="199" t="s">
        <v>546</v>
      </c>
      <c r="B64" s="417" t="s">
        <v>547</v>
      </c>
      <c r="C64" s="404"/>
      <c r="D64" s="420"/>
      <c r="E64" s="8"/>
      <c r="F64" s="8"/>
      <c r="G64" s="213"/>
    </row>
    <row r="66" spans="1:7" ht="12.75" customHeight="1">
      <c r="A66" s="199"/>
      <c r="B66" s="479"/>
      <c r="C66" s="404"/>
      <c r="D66" s="404"/>
      <c r="E66" s="42" t="s">
        <v>359</v>
      </c>
      <c r="F66" s="42" t="s">
        <v>545</v>
      </c>
      <c r="G66" s="213"/>
    </row>
    <row r="67" spans="1:7" ht="27" customHeight="1">
      <c r="A67" s="199" t="s">
        <v>548</v>
      </c>
      <c r="B67" s="417" t="s">
        <v>549</v>
      </c>
      <c r="C67" s="404"/>
      <c r="D67" s="420"/>
      <c r="E67" s="8"/>
      <c r="F67" s="8"/>
      <c r="G67" s="213"/>
    </row>
    <row r="68" spans="1:7" ht="12.75" customHeight="1">
      <c r="A68" s="202"/>
      <c r="B68" s="213"/>
      <c r="C68" s="213"/>
      <c r="D68" s="213"/>
      <c r="E68" s="213"/>
      <c r="F68" s="213"/>
      <c r="G68" s="213"/>
    </row>
    <row r="69" spans="1:7" ht="27.75" customHeight="1">
      <c r="A69" s="199" t="s">
        <v>550</v>
      </c>
      <c r="B69" s="417" t="s">
        <v>551</v>
      </c>
      <c r="C69" s="404"/>
      <c r="D69" s="420"/>
      <c r="E69" s="70"/>
      <c r="F69" s="207"/>
      <c r="G69" s="3"/>
    </row>
    <row r="70" spans="1:7" ht="12.75" customHeight="1">
      <c r="A70" s="199"/>
      <c r="B70" s="207"/>
      <c r="C70" s="207"/>
      <c r="D70" s="207"/>
      <c r="E70" s="207"/>
      <c r="F70" s="207"/>
      <c r="G70" s="3"/>
    </row>
    <row r="71" spans="1:7" ht="26.25" customHeight="1">
      <c r="A71" s="199" t="s">
        <v>552</v>
      </c>
      <c r="B71" s="417" t="s">
        <v>553</v>
      </c>
      <c r="C71" s="404"/>
      <c r="D71" s="420"/>
      <c r="E71" s="70">
        <v>60</v>
      </c>
      <c r="F71" s="207"/>
      <c r="G71" s="3"/>
    </row>
    <row r="72" spans="1:7" ht="12.75" customHeight="1">
      <c r="A72" s="199"/>
      <c r="B72" s="207"/>
      <c r="C72" s="207"/>
      <c r="D72" s="207"/>
      <c r="E72" s="207"/>
      <c r="F72" s="207"/>
      <c r="G72" s="3"/>
    </row>
    <row r="73" spans="1:7" ht="12.75" customHeight="1">
      <c r="A73" s="199" t="s">
        <v>554</v>
      </c>
      <c r="B73" s="417" t="s">
        <v>555</v>
      </c>
      <c r="C73" s="404"/>
      <c r="D73" s="404"/>
      <c r="E73" s="404"/>
      <c r="F73" s="404"/>
      <c r="G73" s="404"/>
    </row>
    <row r="74" spans="1:7" ht="12.75" customHeight="1">
      <c r="A74" s="199"/>
      <c r="B74" s="481"/>
      <c r="C74" s="394"/>
      <c r="D74" s="394"/>
      <c r="E74" s="394"/>
      <c r="F74" s="394"/>
      <c r="G74" s="394"/>
    </row>
    <row r="75" spans="1:7" ht="12.75" customHeight="1">
      <c r="A75" s="199"/>
      <c r="B75" s="194"/>
      <c r="C75" s="194"/>
      <c r="D75" s="194"/>
      <c r="E75" s="194"/>
      <c r="F75" s="194"/>
      <c r="G75" s="194"/>
    </row>
    <row r="76" spans="1:7" ht="12.75" customHeight="1">
      <c r="A76" s="199"/>
      <c r="B76" s="26" t="s">
        <v>556</v>
      </c>
      <c r="C76" s="194"/>
      <c r="D76" s="194"/>
      <c r="E76" s="194"/>
      <c r="F76" s="194"/>
      <c r="G76" s="194"/>
    </row>
    <row r="77" spans="1:7" ht="12.75" customHeight="1">
      <c r="A77" s="199" t="s">
        <v>557</v>
      </c>
      <c r="B77" s="213" t="s">
        <v>558</v>
      </c>
      <c r="C77" s="213"/>
      <c r="D77" s="213"/>
      <c r="E77" s="213"/>
      <c r="F77" s="194"/>
      <c r="G77" s="194"/>
    </row>
    <row r="78" spans="1:7" ht="12.75" customHeight="1">
      <c r="A78" s="199"/>
      <c r="B78" s="213"/>
      <c r="C78" s="213"/>
      <c r="D78" s="213"/>
      <c r="E78" s="213"/>
      <c r="F78" s="194"/>
      <c r="G78" s="194"/>
    </row>
    <row r="79" spans="1:7" ht="12.75" customHeight="1">
      <c r="A79" s="199"/>
      <c r="B79" s="479"/>
      <c r="C79" s="404"/>
      <c r="D79" s="404"/>
      <c r="E79" s="210" t="s">
        <v>12</v>
      </c>
      <c r="F79" s="71" t="s">
        <v>13</v>
      </c>
      <c r="G79" s="194"/>
    </row>
    <row r="80" spans="1:7" ht="12.75" customHeight="1">
      <c r="A80" s="199"/>
      <c r="B80" s="486" t="s">
        <v>559</v>
      </c>
      <c r="C80" s="404"/>
      <c r="D80" s="420"/>
      <c r="E80" s="8" t="s">
        <v>1193</v>
      </c>
      <c r="F80" s="4"/>
      <c r="G80" s="194"/>
    </row>
    <row r="81" spans="1:6" ht="12.75" customHeight="1">
      <c r="A81" s="199"/>
      <c r="B81" s="486" t="s">
        <v>560</v>
      </c>
      <c r="C81" s="404"/>
      <c r="D81" s="420"/>
      <c r="E81" s="8" t="s">
        <v>1193</v>
      </c>
      <c r="F81" s="4"/>
    </row>
    <row r="82" spans="1:6" ht="12.75" customHeight="1">
      <c r="A82" s="199"/>
      <c r="B82" s="486" t="s">
        <v>561</v>
      </c>
      <c r="C82" s="404"/>
      <c r="D82" s="420"/>
      <c r="E82" s="8"/>
      <c r="F82" s="4"/>
    </row>
    <row r="83" spans="1:6" ht="12.75" customHeight="1">
      <c r="A83" s="199"/>
      <c r="B83" s="213"/>
      <c r="C83" s="213"/>
      <c r="D83" s="213"/>
      <c r="E83" s="213"/>
      <c r="F83" s="194"/>
    </row>
    <row r="84" spans="1:6" ht="12.75" customHeight="1">
      <c r="A84" s="202"/>
      <c r="B84" s="479"/>
      <c r="C84" s="404"/>
      <c r="D84" s="404"/>
      <c r="E84" s="210" t="s">
        <v>359</v>
      </c>
      <c r="F84" s="71" t="s">
        <v>545</v>
      </c>
    </row>
    <row r="85" spans="1:6" ht="12.75" customHeight="1">
      <c r="A85" s="199" t="s">
        <v>562</v>
      </c>
      <c r="B85" s="487" t="s">
        <v>563</v>
      </c>
      <c r="C85" s="404"/>
      <c r="D85" s="420"/>
      <c r="E85" s="483"/>
      <c r="F85" s="485"/>
    </row>
    <row r="86" spans="1:6" ht="12.75" customHeight="1">
      <c r="A86" s="199"/>
      <c r="B86" s="404"/>
      <c r="C86" s="404"/>
      <c r="D86" s="420"/>
      <c r="E86" s="484"/>
      <c r="F86" s="484"/>
    </row>
    <row r="87" spans="1:6" ht="12.75" customHeight="1">
      <c r="A87" s="199"/>
      <c r="B87" s="404"/>
      <c r="C87" s="404"/>
      <c r="D87" s="420"/>
      <c r="E87" s="412"/>
      <c r="F87" s="412"/>
    </row>
    <row r="88" spans="1:6" ht="12.75" customHeight="1">
      <c r="A88" s="199"/>
      <c r="B88" s="7"/>
      <c r="C88" s="7"/>
      <c r="D88" s="7"/>
      <c r="E88" s="213"/>
      <c r="F88" s="194"/>
    </row>
    <row r="89" spans="1:6" ht="12.75" customHeight="1">
      <c r="A89" s="202"/>
      <c r="B89" s="479"/>
      <c r="C89" s="404"/>
      <c r="D89" s="404"/>
      <c r="E89" s="210" t="s">
        <v>359</v>
      </c>
      <c r="F89" s="71" t="s">
        <v>545</v>
      </c>
    </row>
    <row r="90" spans="1:6" ht="12.75" customHeight="1">
      <c r="A90" s="199" t="s">
        <v>564</v>
      </c>
      <c r="B90" s="492" t="s">
        <v>565</v>
      </c>
      <c r="C90" s="404"/>
      <c r="D90" s="420"/>
      <c r="E90" s="483">
        <v>90</v>
      </c>
      <c r="F90" s="485" t="s">
        <v>1208</v>
      </c>
    </row>
    <row r="91" spans="1:6" ht="12.75" customHeight="1">
      <c r="A91" s="199"/>
      <c r="B91" s="404"/>
      <c r="C91" s="404"/>
      <c r="D91" s="420"/>
      <c r="E91" s="484"/>
      <c r="F91" s="484"/>
    </row>
    <row r="92" spans="1:6" ht="12.75" customHeight="1">
      <c r="A92" s="199"/>
      <c r="B92" s="404"/>
      <c r="C92" s="404"/>
      <c r="D92" s="420"/>
      <c r="E92" s="484"/>
      <c r="F92" s="484"/>
    </row>
    <row r="93" spans="1:6" ht="12.75" customHeight="1">
      <c r="A93" s="199"/>
      <c r="B93" s="394"/>
      <c r="C93" s="394"/>
      <c r="D93" s="489"/>
      <c r="E93" s="412"/>
      <c r="F93" s="412"/>
    </row>
    <row r="94" spans="1:6" ht="12.75" customHeight="1">
      <c r="A94" s="199"/>
      <c r="B94" s="209"/>
      <c r="C94" s="209"/>
      <c r="D94" s="209"/>
      <c r="E94" s="213"/>
      <c r="F94" s="194"/>
    </row>
    <row r="95" spans="1:6" ht="12.75" customHeight="1">
      <c r="A95" s="199"/>
      <c r="B95" s="479"/>
      <c r="C95" s="404"/>
      <c r="D95" s="404"/>
      <c r="E95" s="210" t="s">
        <v>12</v>
      </c>
      <c r="F95" s="71" t="s">
        <v>13</v>
      </c>
    </row>
    <row r="96" spans="1:6" ht="12.75" customHeight="1">
      <c r="A96" s="199" t="s">
        <v>566</v>
      </c>
      <c r="B96" s="488" t="s">
        <v>567</v>
      </c>
      <c r="C96" s="404"/>
      <c r="D96" s="420"/>
      <c r="E96" s="483" t="s">
        <v>1193</v>
      </c>
      <c r="F96" s="485"/>
    </row>
    <row r="97" spans="1:6" ht="12.75" customHeight="1">
      <c r="A97" s="199"/>
      <c r="B97" s="394"/>
      <c r="C97" s="394"/>
      <c r="D97" s="489"/>
      <c r="E97" s="412"/>
      <c r="F97" s="412"/>
    </row>
    <row r="98" spans="1:6" ht="12.75" customHeight="1">
      <c r="A98" s="199"/>
      <c r="B98" s="7"/>
      <c r="C98" s="7"/>
      <c r="D98" s="7"/>
      <c r="E98" s="213"/>
      <c r="F98" s="194"/>
    </row>
    <row r="99" spans="1:6" ht="12.75" customHeight="1">
      <c r="A99" s="199"/>
      <c r="B99" s="480" t="s">
        <v>568</v>
      </c>
      <c r="C99" s="404"/>
      <c r="D99" s="404"/>
      <c r="E99" s="404"/>
      <c r="F99" s="404"/>
    </row>
    <row r="100" spans="1:6" ht="12.75" customHeight="1">
      <c r="A100" s="199"/>
      <c r="B100" s="490" t="s">
        <v>1209</v>
      </c>
      <c r="C100" s="394"/>
      <c r="D100" s="394"/>
      <c r="E100" s="394"/>
      <c r="F100" s="394"/>
    </row>
    <row r="101" spans="1:6" ht="12.75" customHeight="1">
      <c r="A101" s="199"/>
      <c r="B101" s="10"/>
      <c r="C101" s="10"/>
      <c r="D101" s="10"/>
      <c r="E101" s="10"/>
      <c r="F101" s="10"/>
    </row>
    <row r="102" spans="1:6" ht="12.75" customHeight="1">
      <c r="A102" s="199" t="s">
        <v>569</v>
      </c>
      <c r="B102" s="480" t="s">
        <v>570</v>
      </c>
      <c r="C102" s="404"/>
      <c r="D102" s="404"/>
      <c r="E102" s="404"/>
      <c r="F102" s="404"/>
    </row>
    <row r="103" spans="1:6" ht="12.75" customHeight="1">
      <c r="A103" s="199"/>
      <c r="B103" s="491"/>
      <c r="C103" s="394"/>
      <c r="D103" s="394"/>
      <c r="E103" s="394"/>
      <c r="F103" s="394"/>
    </row>
  </sheetData>
  <mergeCells count="50">
    <mergeCell ref="B89:D89"/>
    <mergeCell ref="B90:D93"/>
    <mergeCell ref="E90:E93"/>
    <mergeCell ref="F90:F93"/>
    <mergeCell ref="B95:D95"/>
    <mergeCell ref="B96:D97"/>
    <mergeCell ref="B99:F99"/>
    <mergeCell ref="B100:F100"/>
    <mergeCell ref="B102:F102"/>
    <mergeCell ref="B103:F103"/>
    <mergeCell ref="E96:E97"/>
    <mergeCell ref="F96:F97"/>
    <mergeCell ref="B69:D69"/>
    <mergeCell ref="B73:G73"/>
    <mergeCell ref="B74:G74"/>
    <mergeCell ref="E85:E87"/>
    <mergeCell ref="F85:F87"/>
    <mergeCell ref="B71:D71"/>
    <mergeCell ref="B79:D79"/>
    <mergeCell ref="B80:D80"/>
    <mergeCell ref="B81:D81"/>
    <mergeCell ref="B82:D82"/>
    <mergeCell ref="B84:D84"/>
    <mergeCell ref="B85:D87"/>
    <mergeCell ref="B61:C61"/>
    <mergeCell ref="B63:D63"/>
    <mergeCell ref="B64:D64"/>
    <mergeCell ref="B66:D66"/>
    <mergeCell ref="B67:D67"/>
    <mergeCell ref="B54:D54"/>
    <mergeCell ref="B55:D55"/>
    <mergeCell ref="B57:G57"/>
    <mergeCell ref="B58:G58"/>
    <mergeCell ref="B60:C60"/>
    <mergeCell ref="B28:E28"/>
    <mergeCell ref="B38:D38"/>
    <mergeCell ref="B42:F42"/>
    <mergeCell ref="B43:G43"/>
    <mergeCell ref="B45:G45"/>
    <mergeCell ref="B40:D40"/>
    <mergeCell ref="B18:D18"/>
    <mergeCell ref="B24:D24"/>
    <mergeCell ref="B9:G9"/>
    <mergeCell ref="B25:D25"/>
    <mergeCell ref="B26:D26"/>
    <mergeCell ref="A1:G1"/>
    <mergeCell ref="B4:D4"/>
    <mergeCell ref="B5:D5"/>
    <mergeCell ref="B6:D6"/>
    <mergeCell ref="B8:G8"/>
  </mergeCells>
  <hyperlinks>
    <hyperlink ref="B100" r:id="rId1" xr:uid="{99614D88-5B17-4F03-82FD-EDDAF3A2B79E}"/>
  </hyperlinks>
  <pageMargins left="0.75" right="0.75" top="1" bottom="1" header="0" footer="0"/>
  <pageSetup scale="75" orientation="portrait" r:id="rId2"/>
  <headerFooter>
    <oddHeader>&amp;LCommon Data Set 2024-2025</oddHeader>
    <oddFooter>&amp;LCDS-D&amp;RPage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2"/>
  <sheetViews>
    <sheetView showGridLines="0" zoomScaleNormal="100" workbookViewId="0">
      <selection activeCell="A41" sqref="A41"/>
    </sheetView>
  </sheetViews>
  <sheetFormatPr defaultColWidth="12.5546875" defaultRowHeight="15" customHeight="1"/>
  <cols>
    <col min="1" max="1" width="4.44140625" customWidth="1"/>
    <col min="2" max="2" width="66.21875" customWidth="1"/>
    <col min="3" max="3" width="12.77734375" customWidth="1"/>
    <col min="4" max="4" width="9.21875" customWidth="1"/>
    <col min="5" max="6" width="8.5546875" hidden="1" customWidth="1"/>
    <col min="7" max="26" width="8.5546875" customWidth="1"/>
  </cols>
  <sheetData>
    <row r="1" spans="1:3" ht="12.75" customHeight="1">
      <c r="A1" s="405" t="s">
        <v>571</v>
      </c>
      <c r="B1" s="406"/>
      <c r="C1" s="406"/>
    </row>
    <row r="2" spans="1:3" ht="12.75" customHeight="1">
      <c r="A2" s="72"/>
      <c r="B2" s="72"/>
      <c r="C2" s="72"/>
    </row>
    <row r="3" spans="1:3" ht="28.5" customHeight="1">
      <c r="A3" s="199" t="s">
        <v>572</v>
      </c>
      <c r="B3" s="139" t="s">
        <v>573</v>
      </c>
    </row>
    <row r="4" spans="1:3" ht="13.5" customHeight="1">
      <c r="A4" s="199"/>
      <c r="B4" s="198"/>
      <c r="C4" s="192"/>
    </row>
    <row r="5" spans="1:3" ht="12.75" customHeight="1">
      <c r="A5" s="8" t="s">
        <v>1193</v>
      </c>
      <c r="B5" s="208" t="s">
        <v>574</v>
      </c>
      <c r="C5" s="73"/>
    </row>
    <row r="6" spans="1:3" ht="12.75" customHeight="1">
      <c r="A6" s="8"/>
      <c r="B6" s="208" t="s">
        <v>575</v>
      </c>
      <c r="C6" s="73"/>
    </row>
    <row r="7" spans="1:3" ht="12.75" customHeight="1">
      <c r="A7" s="8" t="s">
        <v>1193</v>
      </c>
      <c r="B7" s="208" t="s">
        <v>576</v>
      </c>
      <c r="C7" s="73"/>
    </row>
    <row r="8" spans="1:3" ht="12.75" customHeight="1">
      <c r="A8" s="8" t="s">
        <v>1193</v>
      </c>
      <c r="B8" s="208" t="s">
        <v>577</v>
      </c>
      <c r="C8" s="73"/>
    </row>
    <row r="9" spans="1:3" ht="12.75" customHeight="1">
      <c r="A9" s="8" t="s">
        <v>1193</v>
      </c>
      <c r="B9" s="208" t="s">
        <v>578</v>
      </c>
      <c r="C9" s="73"/>
    </row>
    <row r="10" spans="1:3" ht="12.75" customHeight="1">
      <c r="A10" s="8" t="s">
        <v>1193</v>
      </c>
      <c r="B10" s="208" t="s">
        <v>579</v>
      </c>
      <c r="C10" s="73"/>
    </row>
    <row r="11" spans="1:3" ht="12.75" customHeight="1">
      <c r="A11" s="8" t="s">
        <v>1193</v>
      </c>
      <c r="B11" s="208" t="s">
        <v>580</v>
      </c>
      <c r="C11" s="73"/>
    </row>
    <row r="12" spans="1:3" ht="12.75" customHeight="1">
      <c r="A12" s="8"/>
      <c r="B12" s="208" t="s">
        <v>581</v>
      </c>
      <c r="C12" s="73"/>
    </row>
    <row r="13" spans="1:3" ht="12.75" customHeight="1">
      <c r="A13" s="8"/>
      <c r="B13" s="208" t="s">
        <v>582</v>
      </c>
      <c r="C13" s="73"/>
    </row>
    <row r="14" spans="1:3" ht="12.75" customHeight="1">
      <c r="A14" s="8" t="s">
        <v>1193</v>
      </c>
      <c r="B14" s="208" t="s">
        <v>583</v>
      </c>
      <c r="C14" s="73"/>
    </row>
    <row r="15" spans="1:3" ht="12.75" customHeight="1">
      <c r="A15" s="8" t="s">
        <v>1193</v>
      </c>
      <c r="B15" s="208" t="s">
        <v>584</v>
      </c>
      <c r="C15" s="73"/>
    </row>
    <row r="16" spans="1:3" ht="12.75" customHeight="1">
      <c r="A16" s="8" t="s">
        <v>1193</v>
      </c>
      <c r="B16" s="208" t="s">
        <v>585</v>
      </c>
      <c r="C16" s="73"/>
    </row>
    <row r="17" spans="1:3" ht="12.75" customHeight="1">
      <c r="A17" s="8" t="s">
        <v>1193</v>
      </c>
      <c r="B17" s="208" t="s">
        <v>586</v>
      </c>
      <c r="C17" s="73"/>
    </row>
    <row r="18" spans="1:3" ht="12.75" customHeight="1">
      <c r="A18" s="8" t="s">
        <v>1193</v>
      </c>
      <c r="B18" s="208" t="s">
        <v>587</v>
      </c>
      <c r="C18" s="73"/>
    </row>
    <row r="19" spans="1:3" ht="12.75" customHeight="1">
      <c r="A19" s="8" t="s">
        <v>1193</v>
      </c>
      <c r="B19" s="208" t="s">
        <v>588</v>
      </c>
      <c r="C19" s="73"/>
    </row>
    <row r="20" spans="1:3" ht="12.75" customHeight="1">
      <c r="A20" s="8" t="s">
        <v>1193</v>
      </c>
      <c r="B20" s="208" t="s">
        <v>589</v>
      </c>
      <c r="C20" s="73"/>
    </row>
    <row r="21" spans="1:3" ht="12.75" customHeight="1">
      <c r="A21" s="8" t="s">
        <v>1193</v>
      </c>
      <c r="B21" s="208" t="s">
        <v>590</v>
      </c>
      <c r="C21" s="73"/>
    </row>
    <row r="22" spans="1:3" ht="12.75" customHeight="1">
      <c r="A22" s="8"/>
      <c r="B22" s="208" t="s">
        <v>591</v>
      </c>
      <c r="C22" s="73"/>
    </row>
    <row r="23" spans="1:3" ht="12.75" customHeight="1">
      <c r="A23" s="8"/>
      <c r="B23" s="208" t="s">
        <v>592</v>
      </c>
      <c r="C23" s="73"/>
    </row>
    <row r="24" spans="1:3" ht="12.75" customHeight="1">
      <c r="A24" s="202"/>
      <c r="B24" s="491"/>
      <c r="C24" s="394"/>
    </row>
    <row r="25" spans="1:3" ht="12.75" customHeight="1">
      <c r="A25" s="202"/>
      <c r="B25" s="213"/>
      <c r="C25" s="213"/>
    </row>
    <row r="26" spans="1:3" ht="12.75" customHeight="1">
      <c r="A26" s="199" t="s">
        <v>593</v>
      </c>
      <c r="B26" s="1" t="s">
        <v>332</v>
      </c>
      <c r="C26" s="213"/>
    </row>
    <row r="27" spans="1:3" ht="12.75" customHeight="1">
      <c r="A27" s="202"/>
      <c r="B27" s="213"/>
      <c r="C27" s="213"/>
    </row>
    <row r="28" spans="1:3" ht="24.75" customHeight="1">
      <c r="A28" s="201" t="s">
        <v>594</v>
      </c>
      <c r="B28" s="207" t="s">
        <v>595</v>
      </c>
      <c r="C28" s="207"/>
    </row>
    <row r="29" spans="1:3" ht="12.75" customHeight="1">
      <c r="A29" s="4" t="s">
        <v>1193</v>
      </c>
      <c r="B29" s="208" t="s">
        <v>596</v>
      </c>
      <c r="C29" s="73"/>
    </row>
    <row r="30" spans="1:3" ht="12.75" customHeight="1">
      <c r="A30" s="4" t="s">
        <v>1193</v>
      </c>
      <c r="B30" s="208" t="s">
        <v>597</v>
      </c>
      <c r="C30" s="73"/>
    </row>
    <row r="31" spans="1:3" ht="12.75" customHeight="1">
      <c r="A31" s="4" t="s">
        <v>1193</v>
      </c>
      <c r="B31" s="208" t="s">
        <v>598</v>
      </c>
      <c r="C31" s="73"/>
    </row>
    <row r="32" spans="1:3" ht="12.75" customHeight="1">
      <c r="A32" s="4"/>
      <c r="B32" s="208" t="s">
        <v>599</v>
      </c>
      <c r="C32" s="73"/>
    </row>
    <row r="33" spans="1:3" ht="12.75" customHeight="1">
      <c r="A33" s="4" t="s">
        <v>1193</v>
      </c>
      <c r="B33" s="208" t="s">
        <v>277</v>
      </c>
      <c r="C33" s="73"/>
    </row>
    <row r="34" spans="1:3" ht="12.75" customHeight="1">
      <c r="A34" s="4"/>
      <c r="B34" s="208" t="s">
        <v>600</v>
      </c>
      <c r="C34" s="73"/>
    </row>
    <row r="35" spans="1:3" ht="12.75" customHeight="1">
      <c r="A35" s="4" t="s">
        <v>1193</v>
      </c>
      <c r="B35" s="208" t="s">
        <v>601</v>
      </c>
      <c r="C35" s="73"/>
    </row>
    <row r="36" spans="1:3" ht="12.75" customHeight="1">
      <c r="A36" s="4"/>
      <c r="B36" s="208" t="s">
        <v>602</v>
      </c>
      <c r="C36" s="73"/>
    </row>
    <row r="37" spans="1:3" ht="12.75" customHeight="1">
      <c r="A37" s="4" t="s">
        <v>1193</v>
      </c>
      <c r="B37" s="208" t="s">
        <v>272</v>
      </c>
      <c r="C37" s="73"/>
    </row>
    <row r="38" spans="1:3" ht="12.75" customHeight="1">
      <c r="A38" s="4" t="s">
        <v>1193</v>
      </c>
      <c r="B38" s="208" t="s">
        <v>603</v>
      </c>
      <c r="C38" s="73"/>
    </row>
    <row r="39" spans="1:3" ht="12.75" customHeight="1">
      <c r="A39" s="4" t="s">
        <v>1193</v>
      </c>
      <c r="B39" s="208" t="s">
        <v>604</v>
      </c>
      <c r="C39" s="73"/>
    </row>
    <row r="40" spans="1:3" ht="12.75" customHeight="1">
      <c r="A40" s="4" t="s">
        <v>1193</v>
      </c>
      <c r="B40" s="208" t="s">
        <v>605</v>
      </c>
      <c r="C40" s="73"/>
    </row>
    <row r="41" spans="1:3" ht="12.75" customHeight="1">
      <c r="A41" s="4"/>
      <c r="B41" s="208" t="s">
        <v>47</v>
      </c>
      <c r="C41" s="73"/>
    </row>
    <row r="42" spans="1:3" ht="12.75" customHeight="1">
      <c r="A42" s="202"/>
      <c r="B42" s="493"/>
      <c r="C42" s="394"/>
    </row>
  </sheetData>
  <mergeCells count="3">
    <mergeCell ref="A1:C1"/>
    <mergeCell ref="B24:C24"/>
    <mergeCell ref="B42:C42"/>
  </mergeCells>
  <pageMargins left="0.75" right="0.75" top="1" bottom="1" header="0" footer="0"/>
  <pageSetup scale="75" orientation="portrait" r:id="rId1"/>
  <headerFooter>
    <oddHeader>&amp;LCommon Data Set 2024-2025</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9"/>
  <sheetViews>
    <sheetView showGridLines="0" zoomScaleNormal="100" workbookViewId="0">
      <selection activeCell="A54" sqref="A54"/>
    </sheetView>
  </sheetViews>
  <sheetFormatPr defaultColWidth="12.5546875" defaultRowHeight="15" customHeight="1"/>
  <cols>
    <col min="1" max="1" width="3.77734375" customWidth="1"/>
    <col min="2" max="2" width="35.5546875" customWidth="1"/>
    <col min="3" max="3" width="16.21875" customWidth="1"/>
    <col min="4" max="4" width="15.44140625" customWidth="1"/>
    <col min="5" max="5" width="16.77734375" customWidth="1"/>
    <col min="6" max="6" width="15.77734375" customWidth="1"/>
    <col min="7" max="7" width="0.77734375" customWidth="1"/>
    <col min="8" max="25" width="8.5546875" customWidth="1"/>
  </cols>
  <sheetData>
    <row r="1" spans="1:6" ht="12.75" customHeight="1">
      <c r="A1" s="405" t="s">
        <v>606</v>
      </c>
      <c r="B1" s="406"/>
      <c r="C1" s="406"/>
      <c r="D1" s="406"/>
      <c r="E1" s="406"/>
      <c r="F1" s="406"/>
    </row>
    <row r="2" spans="1:6" ht="8.25" customHeight="1">
      <c r="A2" s="202"/>
      <c r="B2" s="213"/>
      <c r="C2" s="213"/>
      <c r="D2" s="213"/>
      <c r="E2" s="213"/>
      <c r="F2" s="213"/>
    </row>
    <row r="3" spans="1:6" ht="28.5" customHeight="1">
      <c r="A3" s="199" t="s">
        <v>607</v>
      </c>
      <c r="B3" s="140" t="s">
        <v>608</v>
      </c>
      <c r="C3" s="195"/>
      <c r="D3" s="195"/>
      <c r="E3" s="195"/>
      <c r="F3" s="195"/>
    </row>
    <row r="4" spans="1:6" ht="37.5" customHeight="1">
      <c r="A4" s="199"/>
      <c r="B4" s="226"/>
      <c r="C4" s="74" t="s">
        <v>609</v>
      </c>
      <c r="D4" s="75" t="s">
        <v>610</v>
      </c>
    </row>
    <row r="5" spans="1:6" ht="39.75" customHeight="1">
      <c r="A5" s="199"/>
      <c r="B5" s="142" t="s">
        <v>611</v>
      </c>
      <c r="C5" s="50">
        <v>0.2545</v>
      </c>
      <c r="D5" s="76">
        <v>0.2079</v>
      </c>
    </row>
    <row r="6" spans="1:6" ht="12.75" customHeight="1">
      <c r="A6" s="199"/>
      <c r="B6" s="227" t="s">
        <v>612</v>
      </c>
      <c r="C6" s="76">
        <v>0.23300000000000001</v>
      </c>
      <c r="D6" s="76">
        <v>0.1855</v>
      </c>
    </row>
    <row r="7" spans="1:6" ht="12.75" customHeight="1">
      <c r="A7" s="199"/>
      <c r="B7" s="227" t="s">
        <v>613</v>
      </c>
      <c r="C7" s="76">
        <v>0.24</v>
      </c>
      <c r="D7" s="76">
        <v>0.23499999999999999</v>
      </c>
    </row>
    <row r="8" spans="1:6" ht="24.75" customHeight="1">
      <c r="A8" s="199"/>
      <c r="B8" s="227" t="s">
        <v>614</v>
      </c>
      <c r="C8" s="76">
        <v>0.95299999999999996</v>
      </c>
      <c r="D8" s="76">
        <v>0.86</v>
      </c>
    </row>
    <row r="9" spans="1:6" ht="12.75" customHeight="1">
      <c r="A9" s="199"/>
      <c r="B9" s="227" t="s">
        <v>615</v>
      </c>
      <c r="C9" s="76">
        <v>0.05</v>
      </c>
      <c r="D9" s="76">
        <v>0.14000000000000001</v>
      </c>
    </row>
    <row r="10" spans="1:6" ht="12.75" customHeight="1">
      <c r="A10" s="199"/>
      <c r="B10" s="227" t="s">
        <v>616</v>
      </c>
      <c r="C10" s="76">
        <v>8.0000000000000004E-4</v>
      </c>
      <c r="D10" s="76">
        <v>3.5499999999999997E-2</v>
      </c>
    </row>
    <row r="11" spans="1:6" ht="12.75" customHeight="1">
      <c r="A11" s="199"/>
      <c r="B11" s="227" t="s">
        <v>617</v>
      </c>
      <c r="C11" s="77">
        <v>18</v>
      </c>
      <c r="D11" s="77">
        <v>20</v>
      </c>
    </row>
    <row r="12" spans="1:6" ht="12.75" customHeight="1">
      <c r="A12" s="199"/>
      <c r="B12" s="227" t="s">
        <v>618</v>
      </c>
      <c r="C12" s="77">
        <v>19</v>
      </c>
      <c r="D12" s="77">
        <v>22.5</v>
      </c>
    </row>
    <row r="13" spans="1:6" ht="9.75" customHeight="1">
      <c r="A13" s="202"/>
      <c r="B13" s="213"/>
      <c r="C13" s="213"/>
      <c r="D13" s="213"/>
      <c r="E13" s="213"/>
      <c r="F13" s="213"/>
    </row>
    <row r="14" spans="1:6" ht="12.75" customHeight="1">
      <c r="A14" s="199" t="s">
        <v>619</v>
      </c>
      <c r="B14" s="207" t="s">
        <v>620</v>
      </c>
    </row>
    <row r="15" spans="1:6" ht="12.75" customHeight="1">
      <c r="A15" s="199"/>
      <c r="B15" s="201"/>
      <c r="C15" s="194"/>
      <c r="D15" s="194"/>
      <c r="E15" s="7"/>
      <c r="F15" s="7"/>
    </row>
    <row r="16" spans="1:6" ht="12.75" customHeight="1">
      <c r="A16" s="8" t="s">
        <v>1193</v>
      </c>
      <c r="B16" s="205" t="s">
        <v>621</v>
      </c>
      <c r="C16" s="9"/>
      <c r="D16" s="194"/>
      <c r="E16" s="7"/>
      <c r="F16" s="7"/>
    </row>
    <row r="17" spans="1:4" ht="12.75" customHeight="1">
      <c r="A17" s="8" t="s">
        <v>1193</v>
      </c>
      <c r="B17" s="194" t="s">
        <v>622</v>
      </c>
      <c r="C17" s="9"/>
      <c r="D17" s="213"/>
    </row>
    <row r="18" spans="1:4" ht="12.75" customHeight="1">
      <c r="A18" s="8" t="s">
        <v>1193</v>
      </c>
      <c r="B18" s="194" t="s">
        <v>623</v>
      </c>
      <c r="C18" s="9"/>
      <c r="D18" s="213"/>
    </row>
    <row r="19" spans="1:4" ht="12.75" customHeight="1">
      <c r="A19" s="8" t="s">
        <v>1193</v>
      </c>
      <c r="B19" s="194" t="s">
        <v>624</v>
      </c>
      <c r="C19" s="9"/>
      <c r="D19" s="213"/>
    </row>
    <row r="20" spans="1:4" ht="12.75" customHeight="1">
      <c r="A20" s="8" t="s">
        <v>1193</v>
      </c>
      <c r="B20" s="194" t="s">
        <v>625</v>
      </c>
      <c r="C20" s="9"/>
      <c r="D20" s="213"/>
    </row>
    <row r="21" spans="1:4" ht="12.75" customHeight="1">
      <c r="A21" s="8" t="s">
        <v>1193</v>
      </c>
      <c r="B21" s="496" t="s">
        <v>626</v>
      </c>
      <c r="C21" s="497"/>
      <c r="D21" s="497"/>
    </row>
    <row r="22" spans="1:4" ht="12.75" customHeight="1">
      <c r="A22" s="8" t="s">
        <v>1193</v>
      </c>
      <c r="B22" s="194" t="s">
        <v>627</v>
      </c>
      <c r="C22" s="9"/>
      <c r="D22" s="213"/>
    </row>
    <row r="23" spans="1:4" ht="12.75" customHeight="1">
      <c r="A23" s="8" t="s">
        <v>1193</v>
      </c>
      <c r="B23" s="194" t="s">
        <v>628</v>
      </c>
      <c r="C23" s="9"/>
      <c r="D23" s="213"/>
    </row>
    <row r="24" spans="1:4" ht="12.75" customHeight="1">
      <c r="A24" s="8" t="s">
        <v>1193</v>
      </c>
      <c r="B24" s="194" t="s">
        <v>629</v>
      </c>
      <c r="C24" s="9"/>
      <c r="D24" s="213"/>
    </row>
    <row r="25" spans="1:4" ht="12.75" customHeight="1">
      <c r="A25" s="8"/>
      <c r="B25" s="194" t="s">
        <v>630</v>
      </c>
      <c r="C25" s="9"/>
      <c r="D25" s="213"/>
    </row>
    <row r="26" spans="1:4" ht="12.75" customHeight="1">
      <c r="A26" s="8" t="s">
        <v>1193</v>
      </c>
      <c r="B26" s="194" t="s">
        <v>631</v>
      </c>
      <c r="C26" s="9"/>
      <c r="D26" s="213"/>
    </row>
    <row r="27" spans="1:4" ht="12.75" customHeight="1">
      <c r="A27" s="8" t="s">
        <v>1193</v>
      </c>
      <c r="B27" s="194" t="s">
        <v>632</v>
      </c>
      <c r="C27" s="9"/>
      <c r="D27" s="213"/>
    </row>
    <row r="28" spans="1:4" ht="12.75" customHeight="1">
      <c r="A28" s="8"/>
      <c r="B28" s="194" t="s">
        <v>633</v>
      </c>
      <c r="C28" s="9"/>
      <c r="D28" s="213"/>
    </row>
    <row r="29" spans="1:4" ht="12.75" customHeight="1">
      <c r="A29" s="8" t="s">
        <v>1193</v>
      </c>
      <c r="B29" s="194" t="s">
        <v>634</v>
      </c>
      <c r="C29" s="9"/>
      <c r="D29" s="213"/>
    </row>
    <row r="30" spans="1:4" ht="12.75" customHeight="1">
      <c r="A30" s="8" t="s">
        <v>1193</v>
      </c>
      <c r="B30" s="194" t="s">
        <v>635</v>
      </c>
      <c r="C30" s="9"/>
      <c r="D30" s="213"/>
    </row>
    <row r="31" spans="1:4" ht="12.75" customHeight="1">
      <c r="A31" s="8" t="s">
        <v>1193</v>
      </c>
      <c r="B31" s="194" t="s">
        <v>636</v>
      </c>
      <c r="C31" s="9"/>
      <c r="D31" s="213"/>
    </row>
    <row r="32" spans="1:4" ht="12.75" customHeight="1">
      <c r="A32" s="8" t="s">
        <v>1193</v>
      </c>
      <c r="B32" s="194" t="s">
        <v>637</v>
      </c>
      <c r="C32" s="9"/>
      <c r="D32" s="213"/>
    </row>
    <row r="33" spans="1:6" ht="12.75" customHeight="1">
      <c r="A33" s="8"/>
      <c r="B33" s="194" t="s">
        <v>638</v>
      </c>
      <c r="C33" s="9"/>
      <c r="D33" s="213"/>
      <c r="E33" s="213"/>
      <c r="F33" s="213"/>
    </row>
    <row r="34" spans="1:6" ht="12.75" customHeight="1">
      <c r="A34" s="8" t="s">
        <v>1193</v>
      </c>
      <c r="B34" s="194" t="s">
        <v>639</v>
      </c>
      <c r="C34" s="9"/>
      <c r="D34" s="213"/>
      <c r="E34" s="213"/>
      <c r="F34" s="213"/>
    </row>
    <row r="35" spans="1:6" ht="12.75" customHeight="1">
      <c r="A35" s="8"/>
      <c r="B35" s="194" t="s">
        <v>640</v>
      </c>
      <c r="C35" s="9"/>
      <c r="D35" s="213"/>
      <c r="E35" s="213"/>
      <c r="F35" s="213"/>
    </row>
    <row r="36" spans="1:6" ht="12.75" customHeight="1">
      <c r="A36" s="8" t="s">
        <v>1193</v>
      </c>
      <c r="B36" s="194" t="s">
        <v>641</v>
      </c>
      <c r="C36" s="9"/>
      <c r="D36" s="213"/>
      <c r="E36" s="213"/>
      <c r="F36" s="213"/>
    </row>
    <row r="37" spans="1:6" ht="12.75" customHeight="1">
      <c r="A37" s="202"/>
      <c r="B37" s="213"/>
      <c r="C37" s="213"/>
      <c r="D37" s="213"/>
      <c r="E37" s="213"/>
      <c r="F37" s="213"/>
    </row>
    <row r="38" spans="1:6" ht="12.75" customHeight="1">
      <c r="A38" s="199" t="s">
        <v>642</v>
      </c>
      <c r="B38" s="498" t="s">
        <v>643</v>
      </c>
      <c r="C38" s="394"/>
      <c r="D38" s="394"/>
      <c r="E38" s="394"/>
      <c r="F38" s="394"/>
    </row>
    <row r="39" spans="1:6" s="141" customFormat="1" ht="43.05" customHeight="1">
      <c r="A39" s="196"/>
      <c r="B39" s="53" t="s">
        <v>644</v>
      </c>
      <c r="C39" s="214" t="s">
        <v>645</v>
      </c>
      <c r="D39" s="78" t="s">
        <v>646</v>
      </c>
      <c r="E39" s="228" t="s">
        <v>647</v>
      </c>
      <c r="F39" s="228" t="s">
        <v>648</v>
      </c>
    </row>
    <row r="40" spans="1:6" ht="12.75" customHeight="1">
      <c r="A40" s="199"/>
      <c r="B40" s="187" t="s">
        <v>649</v>
      </c>
      <c r="C40" s="188"/>
      <c r="D40" s="230" t="s">
        <v>1193</v>
      </c>
      <c r="E40" s="68"/>
      <c r="F40" s="229"/>
    </row>
    <row r="41" spans="1:6" ht="12.75" customHeight="1">
      <c r="A41" s="199"/>
      <c r="B41" s="187" t="s">
        <v>650</v>
      </c>
      <c r="C41" s="188"/>
      <c r="D41" s="230"/>
      <c r="E41" s="68"/>
      <c r="F41" s="229"/>
    </row>
    <row r="42" spans="1:6" ht="12.75" customHeight="1">
      <c r="A42" s="199"/>
      <c r="B42" s="187" t="s">
        <v>651</v>
      </c>
      <c r="C42" s="188"/>
      <c r="D42" s="230" t="s">
        <v>1193</v>
      </c>
      <c r="E42" s="68"/>
      <c r="F42" s="229"/>
    </row>
    <row r="43" spans="1:6" ht="9" customHeight="1">
      <c r="A43" s="202"/>
      <c r="B43" s="213"/>
      <c r="C43" s="213"/>
      <c r="D43" s="213"/>
      <c r="E43" s="213"/>
      <c r="F43" s="213"/>
    </row>
    <row r="44" spans="1:6" ht="26.55" customHeight="1">
      <c r="A44" s="199" t="s">
        <v>652</v>
      </c>
      <c r="B44" s="118" t="s">
        <v>653</v>
      </c>
    </row>
    <row r="45" spans="1:6" ht="12.75" customHeight="1">
      <c r="A45" s="8" t="s">
        <v>1193</v>
      </c>
      <c r="B45" s="194" t="s">
        <v>654</v>
      </c>
      <c r="C45" s="79"/>
      <c r="D45" s="208"/>
      <c r="E45" s="213"/>
      <c r="F45" s="213"/>
    </row>
    <row r="46" spans="1:6" ht="12.75" customHeight="1">
      <c r="A46" s="8"/>
      <c r="B46" s="194" t="s">
        <v>655</v>
      </c>
      <c r="C46" s="79"/>
      <c r="D46" s="208"/>
      <c r="E46" s="213"/>
      <c r="F46" s="213"/>
    </row>
    <row r="47" spans="1:6" ht="12.75" customHeight="1">
      <c r="A47" s="8"/>
      <c r="B47" s="194" t="s">
        <v>656</v>
      </c>
      <c r="C47" s="79"/>
      <c r="D47" s="208"/>
      <c r="E47" s="213"/>
      <c r="F47" s="213"/>
    </row>
    <row r="48" spans="1:6" ht="13.5" customHeight="1">
      <c r="A48" s="8"/>
      <c r="B48" s="494" t="s">
        <v>657</v>
      </c>
      <c r="C48" s="495"/>
      <c r="D48" s="208"/>
      <c r="E48" s="213"/>
      <c r="F48" s="213"/>
    </row>
    <row r="49" spans="1:4" ht="12.75" customHeight="1">
      <c r="A49" s="8" t="s">
        <v>1193</v>
      </c>
      <c r="B49" s="494" t="s">
        <v>658</v>
      </c>
      <c r="C49" s="495"/>
      <c r="D49" s="208"/>
    </row>
    <row r="50" spans="1:4" ht="13.5" customHeight="1">
      <c r="A50" s="8" t="s">
        <v>1193</v>
      </c>
      <c r="B50" s="494" t="s">
        <v>659</v>
      </c>
      <c r="C50" s="495"/>
      <c r="D50" s="208"/>
    </row>
    <row r="51" spans="1:4" ht="12.75" customHeight="1">
      <c r="A51" s="8"/>
      <c r="B51" s="494" t="s">
        <v>660</v>
      </c>
      <c r="C51" s="495"/>
      <c r="D51" s="495"/>
    </row>
    <row r="52" spans="1:4" ht="12.75" customHeight="1">
      <c r="A52" s="8" t="s">
        <v>1193</v>
      </c>
      <c r="B52" s="194" t="s">
        <v>661</v>
      </c>
      <c r="C52" s="79"/>
      <c r="D52" s="208"/>
    </row>
    <row r="53" spans="1:4" ht="12.75" customHeight="1">
      <c r="A53" s="8"/>
      <c r="B53" s="194" t="s">
        <v>662</v>
      </c>
      <c r="C53" s="79"/>
      <c r="D53" s="208"/>
    </row>
    <row r="54" spans="1:4" ht="12.75" customHeight="1">
      <c r="A54" s="8" t="s">
        <v>1193</v>
      </c>
      <c r="B54" s="194" t="s">
        <v>663</v>
      </c>
      <c r="C54" s="79"/>
      <c r="D54" s="208"/>
    </row>
    <row r="55" spans="1:4" ht="12.75" customHeight="1">
      <c r="A55" s="8"/>
      <c r="B55" s="194" t="s">
        <v>664</v>
      </c>
      <c r="C55" s="79"/>
      <c r="D55" s="208"/>
    </row>
    <row r="56" spans="1:4" ht="12.75" customHeight="1">
      <c r="A56" s="8" t="s">
        <v>1193</v>
      </c>
      <c r="B56" s="194" t="s">
        <v>665</v>
      </c>
      <c r="C56" s="79"/>
      <c r="D56" s="208"/>
    </row>
    <row r="57" spans="1:4" ht="13.5" customHeight="1">
      <c r="A57" s="8"/>
      <c r="B57" s="194" t="s">
        <v>666</v>
      </c>
      <c r="C57" s="79"/>
      <c r="D57" s="208"/>
    </row>
    <row r="58" spans="1:4" ht="13.5" customHeight="1">
      <c r="A58" s="199"/>
      <c r="B58" s="194"/>
      <c r="C58" s="9"/>
      <c r="D58" s="3"/>
    </row>
    <row r="59" spans="1:4" ht="3.75" customHeight="1">
      <c r="A59" s="199"/>
      <c r="B59" s="480"/>
      <c r="C59" s="480"/>
      <c r="D59" s="213"/>
    </row>
  </sheetData>
  <mergeCells count="8">
    <mergeCell ref="B50:C50"/>
    <mergeCell ref="B51:D51"/>
    <mergeCell ref="B59:C59"/>
    <mergeCell ref="A1:F1"/>
    <mergeCell ref="B21:D21"/>
    <mergeCell ref="B38:F38"/>
    <mergeCell ref="B48:C48"/>
    <mergeCell ref="B49:C49"/>
  </mergeCells>
  <pageMargins left="0.75" right="0.75" top="1" bottom="1" header="0" footer="0"/>
  <pageSetup scale="75" orientation="portrait" r:id="rId1"/>
  <headerFooter>
    <oddHeader>&amp;LCommon Data Set 2024-2025</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3"/>
  <sheetViews>
    <sheetView showGridLines="0" zoomScaleNormal="100" workbookViewId="0">
      <selection activeCell="B4" sqref="B4:E4"/>
    </sheetView>
  </sheetViews>
  <sheetFormatPr defaultColWidth="12.5546875" defaultRowHeight="15" customHeight="1"/>
  <cols>
    <col min="1" max="1" width="3.77734375" customWidth="1"/>
    <col min="2" max="2" width="31.77734375" customWidth="1"/>
    <col min="3" max="5" width="18.77734375" customWidth="1"/>
    <col min="6" max="6" width="0.77734375" customWidth="1"/>
    <col min="7" max="26" width="8.5546875" customWidth="1"/>
  </cols>
  <sheetData>
    <row r="1" spans="1:6" ht="12.75" customHeight="1">
      <c r="A1" s="405" t="s">
        <v>667</v>
      </c>
      <c r="B1" s="406"/>
      <c r="C1" s="406"/>
      <c r="D1" s="406"/>
      <c r="E1" s="406"/>
      <c r="F1" s="213"/>
    </row>
    <row r="2" spans="1:6" ht="6.75" customHeight="1">
      <c r="A2" s="72"/>
      <c r="B2" s="72"/>
      <c r="C2" s="72"/>
      <c r="D2" s="72"/>
      <c r="E2" s="72"/>
      <c r="F2" s="213"/>
    </row>
    <row r="3" spans="1:6" ht="12.75" customHeight="1">
      <c r="A3" s="199" t="s">
        <v>668</v>
      </c>
      <c r="B3" s="62" t="s">
        <v>669</v>
      </c>
      <c r="C3" s="62"/>
      <c r="D3" s="62"/>
      <c r="E3" s="62"/>
      <c r="F3" s="213"/>
    </row>
    <row r="4" spans="1:6" ht="12.75" customHeight="1">
      <c r="A4" s="202"/>
      <c r="B4" s="490" t="s">
        <v>1213</v>
      </c>
      <c r="C4" s="499"/>
      <c r="D4" s="499"/>
      <c r="E4" s="499"/>
      <c r="F4" s="213"/>
    </row>
    <row r="5" spans="1:6" ht="12.75" customHeight="1">
      <c r="A5" s="202"/>
      <c r="B5" s="3"/>
      <c r="C5" s="3"/>
      <c r="D5" s="3"/>
      <c r="E5" s="3"/>
      <c r="F5" s="213"/>
    </row>
    <row r="6" spans="1:6" ht="27.75" customHeight="1">
      <c r="A6" s="202"/>
      <c r="B6" s="500" t="s">
        <v>670</v>
      </c>
      <c r="C6" s="404"/>
      <c r="D6" s="404"/>
      <c r="E6" s="404"/>
      <c r="F6" s="404"/>
    </row>
    <row r="7" spans="1:6" ht="14.25" customHeight="1">
      <c r="A7" s="202"/>
      <c r="B7" s="201"/>
      <c r="C7" s="201"/>
      <c r="D7" s="201"/>
      <c r="E7" s="201"/>
      <c r="F7" s="213"/>
    </row>
    <row r="8" spans="1:6" ht="12" customHeight="1">
      <c r="A8" s="8" t="s">
        <v>1193</v>
      </c>
      <c r="B8" s="417" t="s">
        <v>671</v>
      </c>
      <c r="C8" s="404"/>
      <c r="D8" s="404"/>
      <c r="E8" s="404"/>
      <c r="F8" s="404"/>
    </row>
    <row r="9" spans="1:6" ht="13.5" customHeight="1">
      <c r="A9" s="202"/>
      <c r="B9" s="404"/>
      <c r="C9" s="404"/>
      <c r="D9" s="404"/>
      <c r="E9" s="404"/>
      <c r="F9" s="404"/>
    </row>
    <row r="10" spans="1:6" ht="12.75" customHeight="1">
      <c r="A10" s="202"/>
      <c r="B10" s="404"/>
      <c r="C10" s="404"/>
      <c r="D10" s="404"/>
      <c r="E10" s="404"/>
      <c r="F10" s="404"/>
    </row>
    <row r="11" spans="1:6" ht="12.75" customHeight="1">
      <c r="A11" s="202"/>
      <c r="B11" s="501" t="s">
        <v>1210</v>
      </c>
      <c r="C11" s="502"/>
      <c r="D11" s="502"/>
      <c r="E11" s="502"/>
      <c r="F11" s="213"/>
    </row>
    <row r="12" spans="1:6" ht="12.75" customHeight="1">
      <c r="A12" s="199"/>
      <c r="B12" s="199"/>
      <c r="C12" s="199"/>
      <c r="D12" s="199"/>
      <c r="E12" s="199"/>
      <c r="F12" s="213"/>
    </row>
    <row r="13" spans="1:6" ht="14.25" customHeight="1">
      <c r="A13" s="199" t="s">
        <v>672</v>
      </c>
      <c r="B13" s="503" t="s">
        <v>673</v>
      </c>
      <c r="C13" s="404"/>
      <c r="D13" s="404"/>
      <c r="E13" s="404"/>
      <c r="F13" s="213"/>
    </row>
    <row r="14" spans="1:6" ht="39" customHeight="1">
      <c r="A14" s="199"/>
      <c r="B14" s="504" t="s">
        <v>674</v>
      </c>
      <c r="C14" s="404"/>
      <c r="D14" s="404"/>
      <c r="E14" s="404"/>
      <c r="F14" s="213"/>
    </row>
    <row r="15" spans="1:6" ht="28.5" customHeight="1">
      <c r="A15" s="199"/>
      <c r="B15" s="503" t="s">
        <v>675</v>
      </c>
      <c r="C15" s="404"/>
      <c r="D15" s="404"/>
      <c r="E15" s="404"/>
      <c r="F15" s="404"/>
    </row>
    <row r="16" spans="1:6" ht="15" customHeight="1">
      <c r="A16" s="199"/>
      <c r="B16" s="504" t="s">
        <v>676</v>
      </c>
      <c r="C16" s="404"/>
      <c r="D16" s="404"/>
      <c r="E16" s="404"/>
      <c r="F16" s="404"/>
    </row>
    <row r="17" spans="1:6" ht="28.5" customHeight="1">
      <c r="A17" s="199"/>
      <c r="B17" s="503" t="s">
        <v>677</v>
      </c>
      <c r="C17" s="404"/>
      <c r="D17" s="404"/>
      <c r="E17" s="404"/>
      <c r="F17" s="404"/>
    </row>
    <row r="18" spans="1:6" ht="14.25" customHeight="1">
      <c r="A18" s="199"/>
      <c r="B18" s="504" t="s">
        <v>678</v>
      </c>
      <c r="C18" s="404"/>
      <c r="D18" s="404"/>
      <c r="E18" s="404"/>
      <c r="F18" s="404"/>
    </row>
    <row r="19" spans="1:6" ht="9.75" customHeight="1">
      <c r="A19" s="199"/>
      <c r="B19" s="213"/>
      <c r="C19" s="203"/>
      <c r="D19" s="199"/>
      <c r="E19" s="199"/>
      <c r="F19" s="213"/>
    </row>
    <row r="20" spans="1:6" ht="12.75" customHeight="1">
      <c r="A20" s="199" t="s">
        <v>672</v>
      </c>
      <c r="B20" s="145" t="s">
        <v>679</v>
      </c>
      <c r="C20" s="146" t="s">
        <v>680</v>
      </c>
      <c r="D20" s="146" t="s">
        <v>610</v>
      </c>
      <c r="E20" s="213"/>
      <c r="F20" s="213"/>
    </row>
    <row r="21" spans="1:6" ht="12.75" customHeight="1">
      <c r="A21" s="199"/>
      <c r="B21" s="6" t="s">
        <v>681</v>
      </c>
      <c r="C21" s="80"/>
      <c r="D21" s="80"/>
      <c r="E21" s="213"/>
      <c r="F21" s="213"/>
    </row>
    <row r="22" spans="1:6" ht="12.75" customHeight="1"/>
    <row r="23" spans="1:6" ht="12.75" customHeight="1">
      <c r="A23" s="199"/>
      <c r="B23" s="81" t="s">
        <v>682</v>
      </c>
      <c r="C23" s="146" t="s">
        <v>680</v>
      </c>
      <c r="D23" s="146" t="s">
        <v>610</v>
      </c>
      <c r="E23" s="213"/>
      <c r="F23" s="213"/>
    </row>
    <row r="24" spans="1:6" ht="12.75" customHeight="1">
      <c r="A24" s="199"/>
      <c r="B24" s="6" t="s">
        <v>683</v>
      </c>
      <c r="C24" s="80">
        <v>13650</v>
      </c>
      <c r="D24" s="80">
        <v>13650</v>
      </c>
      <c r="E24" s="213"/>
      <c r="F24" s="213"/>
    </row>
    <row r="25" spans="1:6" ht="12.75" customHeight="1">
      <c r="A25" s="199"/>
      <c r="B25" s="6" t="s">
        <v>684</v>
      </c>
      <c r="C25" s="80">
        <v>13650</v>
      </c>
      <c r="D25" s="80">
        <v>13650</v>
      </c>
      <c r="E25" s="213"/>
      <c r="F25" s="213"/>
    </row>
    <row r="26" spans="1:6" ht="12.75" customHeight="1">
      <c r="A26" s="199"/>
      <c r="B26" s="6" t="s">
        <v>685</v>
      </c>
      <c r="C26" s="80">
        <v>31920</v>
      </c>
      <c r="D26" s="80">
        <v>31920</v>
      </c>
      <c r="E26" s="213"/>
      <c r="F26" s="213"/>
    </row>
    <row r="27" spans="1:6" ht="12.75" customHeight="1">
      <c r="A27" s="199"/>
      <c r="B27" s="2" t="s">
        <v>686</v>
      </c>
      <c r="C27" s="80">
        <v>31920</v>
      </c>
      <c r="D27" s="80">
        <v>31920</v>
      </c>
      <c r="E27" s="213"/>
      <c r="F27" s="213"/>
    </row>
    <row r="28" spans="1:6" ht="12.75" customHeight="1">
      <c r="A28" s="199"/>
      <c r="B28" s="142"/>
      <c r="C28" s="143"/>
      <c r="D28" s="144"/>
      <c r="E28" s="213"/>
      <c r="F28" s="213"/>
    </row>
    <row r="29" spans="1:6" ht="12.75" customHeight="1">
      <c r="A29" s="199"/>
      <c r="B29" s="82" t="s">
        <v>687</v>
      </c>
      <c r="C29" s="146" t="s">
        <v>680</v>
      </c>
      <c r="D29" s="146" t="s">
        <v>610</v>
      </c>
      <c r="E29" s="213"/>
      <c r="F29" s="213"/>
    </row>
    <row r="30" spans="1:6" ht="12.75" customHeight="1">
      <c r="A30" s="199"/>
      <c r="B30" s="2" t="s">
        <v>688</v>
      </c>
      <c r="C30" s="80">
        <v>1520</v>
      </c>
      <c r="D30" s="80">
        <v>1520</v>
      </c>
      <c r="E30" s="213"/>
      <c r="F30" s="213"/>
    </row>
    <row r="31" spans="1:6" ht="12.75" customHeight="1">
      <c r="A31" s="199"/>
      <c r="B31" s="2" t="s">
        <v>689</v>
      </c>
      <c r="C31" s="80">
        <v>12862</v>
      </c>
      <c r="D31" s="80">
        <v>12862</v>
      </c>
      <c r="E31" s="213"/>
      <c r="F31" s="213"/>
    </row>
    <row r="32" spans="1:6" ht="12.75" customHeight="1">
      <c r="A32" s="199"/>
      <c r="B32" s="2" t="s">
        <v>690</v>
      </c>
      <c r="C32" s="80"/>
      <c r="D32" s="80"/>
      <c r="E32" s="213"/>
      <c r="F32" s="213"/>
    </row>
    <row r="33" spans="1:6" ht="15" customHeight="1">
      <c r="A33" s="199"/>
      <c r="B33" s="2" t="s">
        <v>691</v>
      </c>
      <c r="C33" s="80"/>
      <c r="D33" s="80"/>
      <c r="E33" s="213"/>
      <c r="F33" s="213"/>
    </row>
    <row r="34" spans="1:6" ht="9" customHeight="1">
      <c r="A34" s="202"/>
      <c r="B34" s="213"/>
      <c r="C34" s="213"/>
      <c r="D34" s="213"/>
      <c r="E34" s="213"/>
      <c r="F34" s="213"/>
    </row>
    <row r="35" spans="1:6" ht="26.25" customHeight="1">
      <c r="A35" s="199"/>
      <c r="B35" s="417" t="s">
        <v>692</v>
      </c>
      <c r="C35" s="404"/>
      <c r="D35" s="404"/>
      <c r="E35" s="210"/>
      <c r="F35" s="213"/>
    </row>
    <row r="36" spans="1:6" ht="12.75" customHeight="1">
      <c r="A36" s="199"/>
      <c r="B36" s="194"/>
      <c r="C36" s="194"/>
      <c r="D36" s="83"/>
      <c r="E36" s="213"/>
      <c r="F36" s="213"/>
    </row>
    <row r="37" spans="1:6" ht="12.75" customHeight="1">
      <c r="A37" s="199"/>
      <c r="B37" s="194" t="s">
        <v>457</v>
      </c>
      <c r="C37" s="481"/>
      <c r="D37" s="394"/>
      <c r="E37" s="394"/>
      <c r="F37" s="213"/>
    </row>
    <row r="38" spans="1:6" ht="12.75" customHeight="1">
      <c r="A38" s="199"/>
      <c r="B38" s="417"/>
      <c r="C38" s="404"/>
      <c r="D38" s="404"/>
      <c r="E38" s="404"/>
      <c r="F38" s="404"/>
    </row>
    <row r="39" spans="1:6" ht="12.75" customHeight="1">
      <c r="A39" s="202"/>
      <c r="B39" s="479"/>
      <c r="C39" s="404"/>
      <c r="D39" s="42" t="s">
        <v>693</v>
      </c>
      <c r="E39" s="42" t="s">
        <v>694</v>
      </c>
      <c r="F39" s="213"/>
    </row>
    <row r="40" spans="1:6" ht="25.5" customHeight="1">
      <c r="A40" s="199" t="s">
        <v>695</v>
      </c>
      <c r="B40" s="505" t="s">
        <v>696</v>
      </c>
      <c r="C40" s="420"/>
      <c r="D40" s="77">
        <v>12</v>
      </c>
      <c r="E40" s="77">
        <v>18</v>
      </c>
      <c r="F40" s="213"/>
    </row>
    <row r="41" spans="1:6" ht="12.75" customHeight="1">
      <c r="A41" s="202"/>
      <c r="B41" s="213"/>
      <c r="C41" s="213"/>
      <c r="D41" s="213"/>
      <c r="E41" s="213"/>
      <c r="F41" s="213"/>
    </row>
    <row r="42" spans="1:6" ht="12.75" customHeight="1">
      <c r="A42" s="202"/>
      <c r="B42" s="479"/>
      <c r="C42" s="404"/>
      <c r="D42" s="42" t="s">
        <v>12</v>
      </c>
      <c r="E42" s="42" t="s">
        <v>13</v>
      </c>
      <c r="F42" s="213"/>
    </row>
    <row r="43" spans="1:6" ht="27.75" customHeight="1">
      <c r="A43" s="199" t="s">
        <v>697</v>
      </c>
      <c r="B43" s="505" t="s">
        <v>698</v>
      </c>
      <c r="C43" s="420"/>
      <c r="D43" s="68" t="s">
        <v>1193</v>
      </c>
      <c r="E43" s="68"/>
      <c r="F43" s="213"/>
    </row>
    <row r="44" spans="1:6" ht="28.5" customHeight="1">
      <c r="A44" s="199" t="s">
        <v>699</v>
      </c>
      <c r="B44" s="417" t="s">
        <v>700</v>
      </c>
      <c r="C44" s="404"/>
      <c r="D44" s="379" t="s">
        <v>1193</v>
      </c>
      <c r="E44" s="230"/>
      <c r="F44" s="213"/>
    </row>
    <row r="45" spans="1:6" ht="28.5" customHeight="1">
      <c r="A45" s="199"/>
      <c r="B45" s="417" t="s">
        <v>701</v>
      </c>
      <c r="C45" s="404"/>
      <c r="D45" s="380">
        <v>73.099999999999994</v>
      </c>
      <c r="E45" s="9"/>
      <c r="F45" s="213"/>
    </row>
    <row r="46" spans="1:6" ht="12.75" customHeight="1">
      <c r="A46" s="202"/>
      <c r="B46" s="506"/>
      <c r="C46" s="404"/>
      <c r="D46" s="404"/>
      <c r="E46" s="404"/>
      <c r="F46" s="213"/>
    </row>
    <row r="47" spans="1:6" ht="19.5" customHeight="1">
      <c r="A47" s="199" t="s">
        <v>702</v>
      </c>
      <c r="B47" s="421" t="s">
        <v>703</v>
      </c>
      <c r="C47" s="394"/>
      <c r="D47" s="394"/>
      <c r="E47" s="394"/>
      <c r="F47" s="213"/>
    </row>
    <row r="48" spans="1:6" ht="12.75" customHeight="1">
      <c r="A48" s="199"/>
      <c r="B48" s="67"/>
      <c r="C48" s="53" t="s">
        <v>704</v>
      </c>
      <c r="D48" s="53" t="s">
        <v>705</v>
      </c>
      <c r="E48" s="53" t="s">
        <v>706</v>
      </c>
      <c r="F48" s="213"/>
    </row>
    <row r="49" spans="1:5" ht="12.75" customHeight="1">
      <c r="A49" s="199"/>
      <c r="B49" s="51" t="s">
        <v>707</v>
      </c>
      <c r="C49" s="80">
        <v>488</v>
      </c>
      <c r="D49" s="80">
        <v>488</v>
      </c>
      <c r="E49" s="80"/>
    </row>
    <row r="50" spans="1:5" ht="12.75" customHeight="1">
      <c r="A50" s="199"/>
      <c r="B50" s="51" t="s">
        <v>708</v>
      </c>
      <c r="C50" s="147" t="s">
        <v>709</v>
      </c>
      <c r="D50" s="147" t="s">
        <v>709</v>
      </c>
      <c r="E50" s="80"/>
    </row>
    <row r="51" spans="1:5" ht="12.75" customHeight="1">
      <c r="A51" s="199"/>
      <c r="B51" s="51" t="s">
        <v>710</v>
      </c>
      <c r="C51" s="147" t="s">
        <v>709</v>
      </c>
      <c r="D51" s="80"/>
      <c r="E51" s="80"/>
    </row>
    <row r="52" spans="1:5" ht="12.75" customHeight="1">
      <c r="A52" s="199"/>
      <c r="B52" s="52" t="s">
        <v>711</v>
      </c>
      <c r="C52" s="147" t="s">
        <v>709</v>
      </c>
      <c r="D52" s="147" t="s">
        <v>709</v>
      </c>
      <c r="E52" s="80"/>
    </row>
    <row r="53" spans="1:5" ht="12.75" customHeight="1">
      <c r="A53" s="199"/>
      <c r="B53" s="51" t="s">
        <v>712</v>
      </c>
      <c r="C53" s="80">
        <v>1364</v>
      </c>
      <c r="D53" s="80">
        <v>1364</v>
      </c>
      <c r="E53" s="80"/>
    </row>
    <row r="54" spans="1:5" ht="12.75" customHeight="1">
      <c r="A54" s="199"/>
      <c r="B54" s="51" t="s">
        <v>713</v>
      </c>
      <c r="C54" s="80">
        <v>978</v>
      </c>
      <c r="D54" s="80">
        <v>978</v>
      </c>
      <c r="E54" s="80"/>
    </row>
    <row r="55" spans="1:5" ht="12.75" customHeight="1">
      <c r="A55" s="202"/>
      <c r="B55" s="486" t="s">
        <v>714</v>
      </c>
      <c r="C55" s="404"/>
      <c r="D55" s="404"/>
      <c r="E55" s="404"/>
    </row>
    <row r="56" spans="1:5" ht="12.75" customHeight="1">
      <c r="A56" s="202"/>
      <c r="B56" s="213"/>
      <c r="C56" s="213"/>
      <c r="D56" s="213"/>
      <c r="E56" s="213"/>
    </row>
    <row r="57" spans="1:5" ht="12.75" customHeight="1">
      <c r="A57" s="199" t="s">
        <v>715</v>
      </c>
      <c r="B57" s="421" t="s">
        <v>716</v>
      </c>
      <c r="C57" s="394"/>
      <c r="D57" s="213"/>
      <c r="E57" s="213"/>
    </row>
    <row r="58" spans="1:5" ht="12.75" customHeight="1">
      <c r="A58" s="199"/>
      <c r="B58" s="6" t="s">
        <v>717</v>
      </c>
      <c r="C58" s="84"/>
      <c r="D58" s="213"/>
      <c r="E58" s="213"/>
    </row>
    <row r="59" spans="1:5" ht="12.75" customHeight="1">
      <c r="A59" s="199"/>
      <c r="B59" s="6" t="s">
        <v>718</v>
      </c>
      <c r="C59" s="84"/>
      <c r="D59" s="213"/>
      <c r="E59" s="213"/>
    </row>
    <row r="60" spans="1:5" ht="12.75" customHeight="1">
      <c r="A60" s="199"/>
      <c r="B60" s="6" t="s">
        <v>719</v>
      </c>
      <c r="C60" s="84">
        <v>569</v>
      </c>
      <c r="D60" s="213"/>
      <c r="E60" s="213"/>
    </row>
    <row r="61" spans="1:5" ht="12.75" customHeight="1">
      <c r="A61" s="199"/>
      <c r="B61" s="6" t="s">
        <v>720</v>
      </c>
      <c r="C61" s="84">
        <v>569</v>
      </c>
      <c r="D61" s="213"/>
      <c r="E61" s="213"/>
    </row>
    <row r="62" spans="1:5" ht="12.75" customHeight="1">
      <c r="A62" s="199"/>
      <c r="B62" s="6" t="s">
        <v>721</v>
      </c>
      <c r="C62" s="84">
        <v>1330</v>
      </c>
      <c r="D62" s="213"/>
      <c r="E62" s="213"/>
    </row>
    <row r="63" spans="1:5" ht="12.75" customHeight="1">
      <c r="A63" s="199"/>
      <c r="B63" s="6" t="s">
        <v>722</v>
      </c>
      <c r="C63" s="84">
        <v>1330</v>
      </c>
      <c r="D63" s="213"/>
      <c r="E63" s="213"/>
    </row>
  </sheetData>
  <mergeCells count="24">
    <mergeCell ref="B55:E55"/>
    <mergeCell ref="B57:C57"/>
    <mergeCell ref="B39:C39"/>
    <mergeCell ref="B40:C40"/>
    <mergeCell ref="B42:C42"/>
    <mergeCell ref="B43:C43"/>
    <mergeCell ref="B44:C44"/>
    <mergeCell ref="B45:C45"/>
    <mergeCell ref="B46:E46"/>
    <mergeCell ref="B18:F18"/>
    <mergeCell ref="B35:D35"/>
    <mergeCell ref="C37:E37"/>
    <mergeCell ref="B38:F38"/>
    <mergeCell ref="B47:E47"/>
    <mergeCell ref="B13:E13"/>
    <mergeCell ref="B14:E14"/>
    <mergeCell ref="B15:F15"/>
    <mergeCell ref="B16:F16"/>
    <mergeCell ref="B17:F17"/>
    <mergeCell ref="A1:E1"/>
    <mergeCell ref="B4:E4"/>
    <mergeCell ref="B6:F6"/>
    <mergeCell ref="B8:F10"/>
    <mergeCell ref="B11:E11"/>
  </mergeCells>
  <hyperlinks>
    <hyperlink ref="B4" r:id="rId1" xr:uid="{DD3BE327-9B08-422B-974F-65BAF60C2AC0}"/>
  </hyperlinks>
  <pageMargins left="0.75" right="0.75" top="1" bottom="1" header="0" footer="0"/>
  <pageSetup scale="75" orientation="portrait" r:id="rId2"/>
  <headerFooter>
    <oddHeader>&amp;LCommon Data Set 2024-2025</oddHeader>
    <oddFooter>&amp;LCDS-G&amp;RPage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215"/>
  <sheetViews>
    <sheetView showGridLines="0" tabSelected="1" topLeftCell="A113" zoomScaleNormal="100" workbookViewId="0">
      <selection activeCell="AD129" sqref="AD129"/>
    </sheetView>
  </sheetViews>
  <sheetFormatPr defaultColWidth="12.5546875" defaultRowHeight="15" customHeight="1"/>
  <cols>
    <col min="1" max="1" width="4.77734375" customWidth="1"/>
    <col min="2" max="2" width="2.44140625" customWidth="1"/>
    <col min="3" max="3" width="41" customWidth="1"/>
    <col min="4" max="6" width="14.21875" customWidth="1"/>
    <col min="7" max="7" width="9.21875" customWidth="1"/>
    <col min="8" max="26" width="8.5546875" hidden="1" customWidth="1"/>
  </cols>
  <sheetData>
    <row r="1" spans="1:6" ht="12.75" customHeight="1">
      <c r="A1" s="405" t="s">
        <v>723</v>
      </c>
      <c r="B1" s="406"/>
      <c r="C1" s="406"/>
      <c r="D1" s="406"/>
      <c r="E1" s="406"/>
      <c r="F1" s="406"/>
    </row>
    <row r="2" spans="1:6" ht="12.75" customHeight="1">
      <c r="A2" s="202"/>
      <c r="B2" s="213"/>
      <c r="C2" s="213"/>
      <c r="D2" s="213"/>
      <c r="E2" s="213"/>
      <c r="F2" s="213"/>
    </row>
    <row r="3" spans="1:6" ht="12.75" customHeight="1">
      <c r="A3" s="202"/>
      <c r="B3" s="510" t="s">
        <v>724</v>
      </c>
      <c r="C3" s="510"/>
      <c r="D3" s="510"/>
      <c r="E3" s="510"/>
      <c r="F3" s="510"/>
    </row>
    <row r="4" spans="1:6" ht="8.25" customHeight="1">
      <c r="A4" s="199"/>
      <c r="B4" s="504"/>
      <c r="C4" s="404"/>
      <c r="D4" s="404"/>
      <c r="E4" s="404"/>
      <c r="F4" s="404"/>
    </row>
    <row r="5" spans="1:6" ht="20.25" customHeight="1">
      <c r="A5" s="199"/>
      <c r="B5" s="504" t="s">
        <v>725</v>
      </c>
      <c r="C5" s="504"/>
      <c r="D5" s="504"/>
      <c r="E5" s="504"/>
      <c r="F5" s="504"/>
    </row>
    <row r="6" spans="1:6" ht="32.25" customHeight="1">
      <c r="A6" s="199"/>
      <c r="B6" s="504" t="s">
        <v>726</v>
      </c>
      <c r="C6" s="504"/>
      <c r="D6" s="504"/>
      <c r="E6" s="504"/>
      <c r="F6" s="504"/>
    </row>
    <row r="7" spans="1:6" ht="44.25" customHeight="1">
      <c r="A7" s="199"/>
      <c r="B7" s="504" t="s">
        <v>727</v>
      </c>
      <c r="C7" s="504"/>
      <c r="D7" s="504"/>
      <c r="E7" s="504"/>
      <c r="F7" s="504"/>
    </row>
    <row r="8" spans="1:6" ht="30.75" customHeight="1">
      <c r="A8" s="199"/>
      <c r="B8" s="504" t="s">
        <v>728</v>
      </c>
      <c r="C8" s="504"/>
      <c r="D8" s="504"/>
      <c r="E8" s="504"/>
      <c r="F8" s="504"/>
    </row>
    <row r="9" spans="1:6" ht="28.5" customHeight="1">
      <c r="A9" s="199"/>
      <c r="B9" s="504" t="s">
        <v>729</v>
      </c>
      <c r="C9" s="504"/>
      <c r="D9" s="504"/>
      <c r="E9" s="504"/>
      <c r="F9" s="504"/>
    </row>
    <row r="10" spans="1:6" ht="44.25" customHeight="1">
      <c r="A10" s="199"/>
      <c r="B10" s="504" t="s">
        <v>730</v>
      </c>
      <c r="C10" s="504"/>
      <c r="D10" s="504"/>
      <c r="E10" s="504"/>
      <c r="F10" s="504"/>
    </row>
    <row r="11" spans="1:6" ht="31.5" customHeight="1">
      <c r="A11" s="199"/>
      <c r="B11" s="504" t="s">
        <v>731</v>
      </c>
      <c r="C11" s="504"/>
      <c r="D11" s="504"/>
      <c r="E11" s="504"/>
      <c r="F11" s="504"/>
    </row>
    <row r="12" spans="1:6" ht="31.5" customHeight="1">
      <c r="A12" s="199"/>
      <c r="B12" s="504" t="s">
        <v>732</v>
      </c>
      <c r="C12" s="504"/>
      <c r="D12" s="504"/>
      <c r="E12" s="504"/>
      <c r="F12" s="504"/>
    </row>
    <row r="13" spans="1:6" ht="65.25" customHeight="1">
      <c r="A13" s="199"/>
      <c r="B13" s="504" t="s">
        <v>733</v>
      </c>
      <c r="C13" s="504"/>
      <c r="D13" s="504"/>
      <c r="E13" s="504"/>
      <c r="F13" s="504"/>
    </row>
    <row r="14" spans="1:6" ht="13.5" customHeight="1">
      <c r="A14" s="199"/>
      <c r="B14" s="503" t="s">
        <v>734</v>
      </c>
      <c r="C14" s="404"/>
      <c r="D14" s="404"/>
      <c r="E14" s="404"/>
      <c r="F14" s="404"/>
    </row>
    <row r="15" spans="1:6" ht="13.5" customHeight="1">
      <c r="A15" s="199"/>
      <c r="B15" s="200"/>
      <c r="C15" s="200" t="s">
        <v>735</v>
      </c>
      <c r="D15" s="504" t="s">
        <v>736</v>
      </c>
      <c r="E15" s="504"/>
      <c r="F15" s="200"/>
    </row>
    <row r="16" spans="1:6" ht="13.5" customHeight="1">
      <c r="A16" s="199"/>
      <c r="B16" s="200"/>
      <c r="C16" s="200" t="s">
        <v>737</v>
      </c>
      <c r="D16" s="504" t="s">
        <v>738</v>
      </c>
      <c r="E16" s="504"/>
      <c r="F16" s="200"/>
    </row>
    <row r="17" spans="1:6" ht="13.5" customHeight="1">
      <c r="A17" s="199"/>
      <c r="B17" s="200"/>
      <c r="C17" s="200" t="s">
        <v>739</v>
      </c>
      <c r="D17" s="504" t="s">
        <v>740</v>
      </c>
      <c r="E17" s="504"/>
      <c r="F17" s="200"/>
    </row>
    <row r="18" spans="1:6" ht="12.75" customHeight="1">
      <c r="A18" s="199"/>
      <c r="B18" s="200"/>
      <c r="C18" s="200" t="s">
        <v>741</v>
      </c>
      <c r="D18" s="504" t="s">
        <v>742</v>
      </c>
      <c r="E18" s="504"/>
      <c r="F18" s="200"/>
    </row>
    <row r="19" spans="1:6" ht="18.75" customHeight="1">
      <c r="A19" s="199"/>
      <c r="B19" s="200"/>
      <c r="C19" s="200" t="s">
        <v>743</v>
      </c>
      <c r="D19" s="200"/>
      <c r="E19" s="200"/>
      <c r="F19" s="200"/>
    </row>
    <row r="20" spans="1:6" ht="31.5" customHeight="1">
      <c r="A20" s="199"/>
      <c r="B20" s="504" t="s">
        <v>744</v>
      </c>
      <c r="C20" s="404"/>
      <c r="D20" s="404"/>
      <c r="E20" s="404"/>
      <c r="F20" s="404"/>
    </row>
    <row r="21" spans="1:6" ht="32.25" customHeight="1">
      <c r="A21" s="199"/>
      <c r="B21" s="504" t="s">
        <v>745</v>
      </c>
      <c r="C21" s="404"/>
      <c r="D21" s="404"/>
      <c r="E21" s="404"/>
      <c r="F21" s="404"/>
    </row>
    <row r="22" spans="1:6" ht="39.75" customHeight="1">
      <c r="A22" s="199"/>
      <c r="B22" s="504" t="s">
        <v>746</v>
      </c>
      <c r="C22" s="404"/>
      <c r="D22" s="404"/>
      <c r="E22" s="404"/>
      <c r="F22" s="404"/>
    </row>
    <row r="23" spans="1:6" ht="25.5" customHeight="1">
      <c r="A23" s="199"/>
      <c r="B23" s="504" t="s">
        <v>747</v>
      </c>
      <c r="C23" s="404"/>
      <c r="D23" s="404"/>
      <c r="E23" s="404"/>
      <c r="F23" s="404"/>
    </row>
    <row r="24" spans="1:6" ht="12.75" customHeight="1">
      <c r="A24" s="199"/>
      <c r="B24" s="200"/>
      <c r="C24" s="200"/>
      <c r="D24" s="200"/>
      <c r="E24" s="200"/>
      <c r="F24" s="200"/>
    </row>
    <row r="25" spans="1:6" ht="13.5" customHeight="1">
      <c r="A25" s="199"/>
      <c r="B25" s="507"/>
      <c r="C25" s="404"/>
      <c r="D25" s="404"/>
      <c r="E25" s="404"/>
      <c r="F25" s="404"/>
    </row>
    <row r="26" spans="1:6" ht="13.5" customHeight="1">
      <c r="A26" s="199"/>
      <c r="B26" s="215"/>
      <c r="C26" s="215"/>
      <c r="D26" s="215"/>
      <c r="E26" s="215"/>
      <c r="F26" s="215"/>
    </row>
    <row r="27" spans="1:6" ht="17.55" customHeight="1">
      <c r="A27" s="199"/>
      <c r="B27" s="508" t="s">
        <v>748</v>
      </c>
      <c r="C27" s="404"/>
      <c r="D27" s="404"/>
      <c r="E27" s="404"/>
      <c r="F27" s="404"/>
    </row>
    <row r="28" spans="1:6" ht="12.75" customHeight="1">
      <c r="A28" s="199"/>
      <c r="B28" s="509"/>
      <c r="C28" s="404"/>
      <c r="D28" s="404"/>
      <c r="E28" s="404"/>
      <c r="F28" s="404"/>
    </row>
    <row r="29" spans="1:6" ht="43.5" customHeight="1">
      <c r="A29" s="199" t="s">
        <v>749</v>
      </c>
      <c r="B29" s="504" t="s">
        <v>750</v>
      </c>
      <c r="C29" s="404"/>
      <c r="D29" s="404"/>
      <c r="E29" s="404"/>
      <c r="F29" s="404"/>
    </row>
    <row r="30" spans="1:6" ht="27" customHeight="1">
      <c r="A30" s="199"/>
      <c r="B30" s="504" t="s">
        <v>751</v>
      </c>
      <c r="C30" s="404"/>
      <c r="D30" s="404"/>
      <c r="E30" s="404"/>
      <c r="F30" s="404"/>
    </row>
    <row r="31" spans="1:6" ht="12.75" customHeight="1">
      <c r="A31" s="199"/>
      <c r="B31" s="504" t="s">
        <v>752</v>
      </c>
      <c r="C31" s="404"/>
      <c r="D31" s="404"/>
      <c r="E31" s="404"/>
      <c r="F31" s="404"/>
    </row>
    <row r="32" spans="1:6" ht="27" customHeight="1">
      <c r="A32" s="199"/>
      <c r="B32" s="504" t="s">
        <v>753</v>
      </c>
      <c r="C32" s="404"/>
      <c r="D32" s="404"/>
      <c r="E32" s="404"/>
      <c r="F32" s="404"/>
    </row>
    <row r="33" spans="1:6" ht="49.5" customHeight="1">
      <c r="A33" s="199"/>
      <c r="B33" s="504" t="s">
        <v>754</v>
      </c>
      <c r="C33" s="404"/>
      <c r="D33" s="404"/>
      <c r="E33" s="404"/>
      <c r="F33" s="404"/>
    </row>
    <row r="34" spans="1:6" ht="13.5" customHeight="1">
      <c r="A34" s="199"/>
      <c r="B34" s="507"/>
      <c r="C34" s="404"/>
      <c r="D34" s="404"/>
      <c r="E34" s="404"/>
      <c r="F34" s="404"/>
    </row>
    <row r="35" spans="1:6" ht="12.75" customHeight="1">
      <c r="A35" s="199"/>
      <c r="B35" s="200"/>
      <c r="C35" s="194"/>
      <c r="D35" s="194"/>
      <c r="E35" s="194"/>
      <c r="F35" s="194"/>
    </row>
    <row r="36" spans="1:6" ht="12.75" customHeight="1">
      <c r="A36" s="199"/>
      <c r="B36" s="504"/>
      <c r="C36" s="404"/>
      <c r="D36" s="404"/>
      <c r="E36" s="85" t="s">
        <v>755</v>
      </c>
      <c r="F36" s="86" t="s">
        <v>756</v>
      </c>
    </row>
    <row r="37" spans="1:6" ht="27" customHeight="1">
      <c r="A37" s="199"/>
      <c r="B37" s="511" t="s">
        <v>757</v>
      </c>
      <c r="C37" s="511"/>
      <c r="D37" s="512"/>
      <c r="E37" s="87" t="s">
        <v>1193</v>
      </c>
      <c r="F37" s="87"/>
    </row>
    <row r="38" spans="1:6" ht="12.75" customHeight="1">
      <c r="A38" s="199"/>
      <c r="B38" s="495" t="s">
        <v>758</v>
      </c>
      <c r="C38" s="495"/>
      <c r="D38" s="495"/>
      <c r="E38" s="495"/>
      <c r="F38" s="495"/>
    </row>
    <row r="39" spans="1:6" ht="12.75" customHeight="1">
      <c r="A39" s="199"/>
      <c r="B39" s="194"/>
      <c r="C39" s="194"/>
      <c r="D39" s="194"/>
      <c r="E39" s="194"/>
      <c r="F39" s="194"/>
    </row>
    <row r="40" spans="1:6" ht="12.75" customHeight="1">
      <c r="A40" s="8" t="s">
        <v>1193</v>
      </c>
      <c r="B40" s="521" t="s">
        <v>759</v>
      </c>
      <c r="C40" s="522"/>
      <c r="D40" s="9"/>
      <c r="E40" s="213"/>
      <c r="F40" s="213"/>
    </row>
    <row r="41" spans="1:6" ht="12.75" customHeight="1">
      <c r="A41" s="8"/>
      <c r="B41" s="519" t="s">
        <v>760</v>
      </c>
      <c r="C41" s="520"/>
      <c r="D41" s="9"/>
      <c r="E41" s="213"/>
      <c r="F41" s="213"/>
    </row>
    <row r="42" spans="1:6" ht="12.75" customHeight="1">
      <c r="A42" s="8"/>
      <c r="B42" s="519" t="s">
        <v>761</v>
      </c>
      <c r="C42" s="520"/>
      <c r="D42" s="9"/>
      <c r="E42" s="213"/>
      <c r="F42" s="213"/>
    </row>
    <row r="43" spans="1:6" ht="12.75" customHeight="1">
      <c r="A43" s="202"/>
      <c r="B43" s="213"/>
      <c r="C43" s="213"/>
      <c r="D43" s="213"/>
      <c r="E43" s="213"/>
      <c r="F43" s="213"/>
    </row>
    <row r="44" spans="1:6" ht="79.2">
      <c r="A44" s="199"/>
      <c r="B44" s="514" t="s">
        <v>762</v>
      </c>
      <c r="C44" s="515"/>
      <c r="D44" s="516"/>
      <c r="E44" s="53" t="s">
        <v>763</v>
      </c>
      <c r="F44" s="88" t="s">
        <v>764</v>
      </c>
    </row>
    <row r="45" spans="1:6" ht="12.75" customHeight="1">
      <c r="A45" s="199"/>
      <c r="B45" s="223" t="s">
        <v>765</v>
      </c>
      <c r="C45" s="231"/>
      <c r="D45" s="231"/>
      <c r="E45" s="65"/>
      <c r="F45" s="89"/>
    </row>
    <row r="46" spans="1:6" ht="12.75" customHeight="1">
      <c r="A46" s="199"/>
      <c r="B46" s="517" t="s">
        <v>766</v>
      </c>
      <c r="C46" s="401"/>
      <c r="D46" s="410"/>
      <c r="E46" s="90">
        <v>9638387</v>
      </c>
      <c r="F46" s="90">
        <v>1824</v>
      </c>
    </row>
    <row r="47" spans="1:6" ht="26.25" customHeight="1">
      <c r="A47" s="199"/>
      <c r="B47" s="518" t="s">
        <v>767</v>
      </c>
      <c r="C47" s="401"/>
      <c r="D47" s="410"/>
      <c r="E47" s="90">
        <v>4381615</v>
      </c>
      <c r="F47" s="90">
        <v>2563186</v>
      </c>
    </row>
    <row r="48" spans="1:6" ht="40.5" customHeight="1">
      <c r="A48" s="199"/>
      <c r="B48" s="518" t="s">
        <v>768</v>
      </c>
      <c r="C48" s="401"/>
      <c r="D48" s="410"/>
      <c r="E48" s="90">
        <v>18203869</v>
      </c>
      <c r="F48" s="90">
        <v>28299253</v>
      </c>
    </row>
    <row r="49" spans="1:6" ht="27.75" customHeight="1">
      <c r="A49" s="199"/>
      <c r="B49" s="518" t="s">
        <v>769</v>
      </c>
      <c r="C49" s="401"/>
      <c r="D49" s="410"/>
      <c r="E49" s="90">
        <v>492373</v>
      </c>
      <c r="F49" s="90">
        <v>1632635</v>
      </c>
    </row>
    <row r="50" spans="1:6" ht="12.75" customHeight="1">
      <c r="A50" s="199"/>
      <c r="B50" s="517" t="s">
        <v>770</v>
      </c>
      <c r="C50" s="401"/>
      <c r="D50" s="410"/>
      <c r="E50" s="91">
        <f t="shared" ref="E50:F50" si="0">SUM(E46:E49)</f>
        <v>32716244</v>
      </c>
      <c r="F50" s="91">
        <f t="shared" si="0"/>
        <v>32496898</v>
      </c>
    </row>
    <row r="51" spans="1:6" ht="12.75" customHeight="1">
      <c r="A51" s="199"/>
      <c r="B51" s="223" t="s">
        <v>771</v>
      </c>
      <c r="C51" s="231"/>
      <c r="D51" s="231"/>
      <c r="E51" s="65"/>
      <c r="F51" s="89"/>
    </row>
    <row r="52" spans="1:6" ht="12.75" customHeight="1">
      <c r="A52" s="199"/>
      <c r="B52" s="518" t="s">
        <v>772</v>
      </c>
      <c r="C52" s="401"/>
      <c r="D52" s="410"/>
      <c r="E52" s="92">
        <v>17733926</v>
      </c>
      <c r="F52" s="92">
        <v>19362770</v>
      </c>
    </row>
    <row r="53" spans="1:6" ht="12.75" customHeight="1">
      <c r="A53" s="199"/>
      <c r="B53" s="518" t="s">
        <v>773</v>
      </c>
      <c r="C53" s="401"/>
      <c r="D53" s="410"/>
      <c r="E53" s="92">
        <v>1713651</v>
      </c>
      <c r="F53" s="67"/>
    </row>
    <row r="54" spans="1:6" ht="25.5" customHeight="1">
      <c r="A54" s="199"/>
      <c r="B54" s="518" t="s">
        <v>774</v>
      </c>
      <c r="C54" s="401"/>
      <c r="D54" s="410"/>
      <c r="E54" s="92">
        <v>697355</v>
      </c>
      <c r="F54" s="232">
        <v>2355833</v>
      </c>
    </row>
    <row r="55" spans="1:6" ht="12.75" customHeight="1">
      <c r="A55" s="199"/>
      <c r="B55" s="517" t="s">
        <v>775</v>
      </c>
      <c r="C55" s="401"/>
      <c r="D55" s="410"/>
      <c r="E55" s="91">
        <f>SUM(E52:E54)</f>
        <v>20144932</v>
      </c>
      <c r="F55" s="91">
        <f>SUM(F52,F54)</f>
        <v>21718603</v>
      </c>
    </row>
    <row r="56" spans="1:6" ht="12.75" customHeight="1">
      <c r="A56" s="199"/>
      <c r="B56" s="517" t="s">
        <v>776</v>
      </c>
      <c r="C56" s="401"/>
      <c r="D56" s="410"/>
      <c r="E56" s="92">
        <v>1700582</v>
      </c>
      <c r="F56" s="92">
        <v>4241312</v>
      </c>
    </row>
    <row r="57" spans="1:6" ht="42.75" customHeight="1">
      <c r="A57" s="199"/>
      <c r="B57" s="518" t="s">
        <v>777</v>
      </c>
      <c r="C57" s="401"/>
      <c r="D57" s="410"/>
      <c r="E57" s="92">
        <v>182340</v>
      </c>
      <c r="F57" s="92">
        <v>591492</v>
      </c>
    </row>
    <row r="58" spans="1:6" ht="12.75" customHeight="1">
      <c r="A58" s="199"/>
      <c r="B58" s="517" t="s">
        <v>778</v>
      </c>
      <c r="C58" s="401"/>
      <c r="D58" s="410"/>
      <c r="E58" s="92">
        <v>1203316</v>
      </c>
      <c r="F58" s="92">
        <v>2849118</v>
      </c>
    </row>
    <row r="59" spans="1:6" ht="12.75" customHeight="1">
      <c r="A59" s="202"/>
      <c r="B59" s="213"/>
      <c r="C59" s="213"/>
      <c r="D59" s="213"/>
      <c r="E59" s="213"/>
      <c r="F59" s="213"/>
    </row>
    <row r="60" spans="1:6" ht="28.5" customHeight="1">
      <c r="A60" s="199" t="s">
        <v>779</v>
      </c>
      <c r="B60" s="500" t="s">
        <v>780</v>
      </c>
      <c r="C60" s="404"/>
      <c r="D60" s="404"/>
      <c r="E60" s="404"/>
      <c r="F60" s="404"/>
    </row>
    <row r="61" spans="1:6" ht="31.5" customHeight="1">
      <c r="A61" s="199"/>
      <c r="B61" s="500" t="s">
        <v>781</v>
      </c>
      <c r="C61" s="404"/>
      <c r="D61" s="404"/>
      <c r="E61" s="404"/>
      <c r="F61" s="404"/>
    </row>
    <row r="62" spans="1:6" ht="15" customHeight="1">
      <c r="A62" s="199"/>
      <c r="B62" s="524" t="s">
        <v>782</v>
      </c>
      <c r="C62" s="404"/>
      <c r="D62" s="404"/>
      <c r="E62" s="404"/>
      <c r="F62" s="404"/>
    </row>
    <row r="63" spans="1:6" ht="30" customHeight="1">
      <c r="A63" s="199"/>
      <c r="B63" s="417" t="s">
        <v>783</v>
      </c>
      <c r="C63" s="404"/>
      <c r="D63" s="404"/>
      <c r="E63" s="404"/>
      <c r="F63" s="404"/>
    </row>
    <row r="64" spans="1:6" ht="15" customHeight="1">
      <c r="A64" s="199"/>
      <c r="B64" s="507"/>
      <c r="C64" s="404"/>
      <c r="D64" s="404"/>
      <c r="E64" s="404"/>
      <c r="F64" s="404"/>
    </row>
    <row r="66" spans="2:6" ht="40.799999999999997" customHeight="1">
      <c r="B66" s="93"/>
      <c r="C66" s="148" t="s">
        <v>784</v>
      </c>
      <c r="D66" s="94" t="s">
        <v>785</v>
      </c>
      <c r="E66" s="45" t="s">
        <v>786</v>
      </c>
      <c r="F66" s="45" t="s">
        <v>787</v>
      </c>
    </row>
    <row r="67" spans="2:6" ht="22.8">
      <c r="B67" s="95" t="s">
        <v>150</v>
      </c>
      <c r="C67" s="233" t="s">
        <v>788</v>
      </c>
      <c r="D67" s="96">
        <v>1255</v>
      </c>
      <c r="E67" s="96">
        <v>5089</v>
      </c>
      <c r="F67" s="96">
        <v>432</v>
      </c>
    </row>
    <row r="68" spans="2:6" ht="23.4">
      <c r="B68" s="95" t="s">
        <v>152</v>
      </c>
      <c r="C68" s="233" t="s">
        <v>789</v>
      </c>
      <c r="D68" s="96">
        <v>1121</v>
      </c>
      <c r="E68" s="96">
        <v>3922</v>
      </c>
      <c r="F68" s="96">
        <v>226</v>
      </c>
    </row>
    <row r="69" spans="2:6" ht="23.4">
      <c r="B69" s="95" t="s">
        <v>154</v>
      </c>
      <c r="C69" s="233" t="s">
        <v>790</v>
      </c>
      <c r="D69" s="96">
        <v>688</v>
      </c>
      <c r="E69" s="96">
        <v>2634</v>
      </c>
      <c r="F69" s="96">
        <v>144</v>
      </c>
    </row>
    <row r="70" spans="2:6" ht="23.4">
      <c r="B70" s="95" t="s">
        <v>156</v>
      </c>
      <c r="C70" s="233" t="s">
        <v>791</v>
      </c>
      <c r="D70" s="96">
        <v>688</v>
      </c>
      <c r="E70" s="96">
        <v>2611</v>
      </c>
      <c r="F70" s="96">
        <v>116</v>
      </c>
    </row>
    <row r="71" spans="2:6" ht="23.4">
      <c r="B71" s="95" t="s">
        <v>158</v>
      </c>
      <c r="C71" s="233" t="s">
        <v>792</v>
      </c>
      <c r="D71" s="96">
        <v>682</v>
      </c>
      <c r="E71" s="96">
        <v>2511</v>
      </c>
      <c r="F71" s="96">
        <v>103</v>
      </c>
    </row>
    <row r="72" spans="2:6" ht="23.4">
      <c r="B72" s="95" t="s">
        <v>160</v>
      </c>
      <c r="C72" s="233" t="s">
        <v>793</v>
      </c>
      <c r="D72" s="96">
        <v>565</v>
      </c>
      <c r="E72" s="96">
        <v>2304</v>
      </c>
      <c r="F72" s="96">
        <v>98</v>
      </c>
    </row>
    <row r="73" spans="2:6" ht="23.4">
      <c r="B73" s="95" t="s">
        <v>162</v>
      </c>
      <c r="C73" s="233" t="s">
        <v>794</v>
      </c>
      <c r="D73" s="96">
        <v>433</v>
      </c>
      <c r="E73" s="96">
        <v>928</v>
      </c>
      <c r="F73" s="96">
        <v>29</v>
      </c>
    </row>
    <row r="74" spans="2:6" ht="34.799999999999997">
      <c r="B74" s="95" t="s">
        <v>164</v>
      </c>
      <c r="C74" s="233" t="s">
        <v>795</v>
      </c>
      <c r="D74" s="96">
        <v>434</v>
      </c>
      <c r="E74" s="96">
        <v>962</v>
      </c>
      <c r="F74" s="96">
        <v>33</v>
      </c>
    </row>
    <row r="75" spans="2:6" ht="68.400000000000006">
      <c r="B75" s="95" t="s">
        <v>796</v>
      </c>
      <c r="C75" s="233" t="s">
        <v>797</v>
      </c>
      <c r="D75" s="97">
        <v>0.85</v>
      </c>
      <c r="E75" s="97">
        <v>0.75</v>
      </c>
      <c r="F75" s="97">
        <v>0.62</v>
      </c>
    </row>
    <row r="76" spans="2:6" ht="46.2">
      <c r="B76" s="95" t="s">
        <v>798</v>
      </c>
      <c r="C76" s="233" t="s">
        <v>799</v>
      </c>
      <c r="D76" s="98">
        <v>21351</v>
      </c>
      <c r="E76" s="98">
        <v>18683</v>
      </c>
      <c r="F76" s="98">
        <v>11881</v>
      </c>
    </row>
    <row r="77" spans="2:6" ht="23.4">
      <c r="B77" s="99" t="s">
        <v>800</v>
      </c>
      <c r="C77" s="234" t="s">
        <v>801</v>
      </c>
      <c r="D77" s="98">
        <v>15659</v>
      </c>
      <c r="E77" s="98">
        <v>13434</v>
      </c>
      <c r="F77" s="98">
        <v>7762</v>
      </c>
    </row>
    <row r="78" spans="2:6" ht="34.799999999999997">
      <c r="B78" s="95" t="s">
        <v>802</v>
      </c>
      <c r="C78" s="233" t="s">
        <v>803</v>
      </c>
      <c r="D78" s="98">
        <v>4360</v>
      </c>
      <c r="E78" s="98">
        <v>5197</v>
      </c>
      <c r="F78" s="98">
        <v>5183</v>
      </c>
    </row>
    <row r="79" spans="2:6" ht="34.799999999999997">
      <c r="B79" s="95" t="s">
        <v>804</v>
      </c>
      <c r="C79" s="233" t="s">
        <v>805</v>
      </c>
      <c r="D79" s="98">
        <v>3356</v>
      </c>
      <c r="E79" s="98">
        <v>4476</v>
      </c>
      <c r="F79" s="98">
        <v>4647</v>
      </c>
    </row>
    <row r="81" spans="1:6" ht="42.75" customHeight="1">
      <c r="A81" s="199" t="s">
        <v>806</v>
      </c>
      <c r="B81" s="500" t="s">
        <v>807</v>
      </c>
      <c r="C81" s="404"/>
      <c r="D81" s="404"/>
      <c r="E81" s="404"/>
      <c r="F81" s="404"/>
    </row>
    <row r="82" spans="1:6" ht="13.5" customHeight="1">
      <c r="A82" s="199"/>
      <c r="B82" s="417" t="s">
        <v>808</v>
      </c>
      <c r="C82" s="404"/>
      <c r="D82" s="404"/>
      <c r="E82" s="404"/>
      <c r="F82" s="404"/>
    </row>
    <row r="83" spans="1:6" ht="24.75" customHeight="1">
      <c r="A83" s="199"/>
      <c r="B83" s="417" t="s">
        <v>809</v>
      </c>
      <c r="C83" s="404"/>
      <c r="D83" s="404"/>
      <c r="E83" s="404"/>
      <c r="F83" s="404"/>
    </row>
    <row r="84" spans="1:6" ht="23.25" customHeight="1">
      <c r="A84" s="199"/>
      <c r="B84" s="525"/>
      <c r="C84" s="394"/>
      <c r="D84" s="394"/>
      <c r="E84" s="394"/>
      <c r="F84" s="394"/>
    </row>
    <row r="85" spans="1:6" ht="48">
      <c r="A85" s="199"/>
      <c r="B85" s="93"/>
      <c r="C85" s="149" t="s">
        <v>810</v>
      </c>
      <c r="D85" s="45" t="s">
        <v>811</v>
      </c>
      <c r="E85" s="45" t="s">
        <v>812</v>
      </c>
      <c r="F85" s="45" t="s">
        <v>787</v>
      </c>
    </row>
    <row r="86" spans="1:6" ht="46.2">
      <c r="A86" s="199"/>
      <c r="B86" s="100" t="s">
        <v>813</v>
      </c>
      <c r="C86" s="233" t="s">
        <v>814</v>
      </c>
      <c r="D86" s="96">
        <v>544</v>
      </c>
      <c r="E86" s="96">
        <v>2038</v>
      </c>
      <c r="F86" s="96">
        <v>151</v>
      </c>
    </row>
    <row r="87" spans="1:6" ht="23.4">
      <c r="A87" s="199"/>
      <c r="B87" s="100" t="s">
        <v>815</v>
      </c>
      <c r="C87" s="233" t="s">
        <v>816</v>
      </c>
      <c r="D87" s="101">
        <v>16541</v>
      </c>
      <c r="E87" s="101">
        <v>10873</v>
      </c>
      <c r="F87" s="101">
        <v>6347</v>
      </c>
    </row>
    <row r="88" spans="1:6" ht="34.799999999999997">
      <c r="A88" s="199"/>
      <c r="B88" s="100" t="s">
        <v>817</v>
      </c>
      <c r="C88" s="233" t="s">
        <v>818</v>
      </c>
      <c r="D88" s="96">
        <v>50</v>
      </c>
      <c r="E88" s="96">
        <v>200</v>
      </c>
      <c r="F88" s="96">
        <v>4</v>
      </c>
    </row>
    <row r="89" spans="1:6" ht="34.799999999999997">
      <c r="A89" s="199"/>
      <c r="B89" s="100" t="s">
        <v>819</v>
      </c>
      <c r="C89" s="233" t="s">
        <v>820</v>
      </c>
      <c r="D89" s="101">
        <v>9957</v>
      </c>
      <c r="E89" s="101">
        <v>10422</v>
      </c>
      <c r="F89" s="101">
        <v>14663</v>
      </c>
    </row>
    <row r="90" spans="1:6" ht="12.75" customHeight="1">
      <c r="A90" s="213"/>
      <c r="B90" s="213"/>
      <c r="C90" s="213"/>
      <c r="D90" s="213"/>
      <c r="E90" s="213"/>
      <c r="F90" s="213"/>
    </row>
    <row r="91" spans="1:6" ht="27" customHeight="1">
      <c r="A91" s="199"/>
      <c r="B91" s="102"/>
      <c r="C91" s="523" t="s">
        <v>821</v>
      </c>
      <c r="D91" s="404"/>
      <c r="E91" s="404"/>
      <c r="F91" s="404"/>
    </row>
    <row r="92" spans="1:6" ht="13.5" customHeight="1">
      <c r="A92" s="199"/>
      <c r="B92" s="102"/>
      <c r="C92" s="211" t="s">
        <v>822</v>
      </c>
      <c r="D92" s="7"/>
      <c r="E92" s="7"/>
      <c r="F92" s="7"/>
    </row>
    <row r="93" spans="1:6" ht="31.5" customHeight="1">
      <c r="A93" s="199"/>
      <c r="B93" s="102"/>
      <c r="C93" s="529" t="s">
        <v>823</v>
      </c>
      <c r="D93" s="404"/>
      <c r="E93" s="404"/>
      <c r="F93" s="404"/>
    </row>
    <row r="94" spans="1:6" ht="14.25" customHeight="1">
      <c r="A94" s="199"/>
      <c r="B94" s="102"/>
      <c r="C94" s="513" t="s">
        <v>824</v>
      </c>
      <c r="D94" s="404"/>
      <c r="E94" s="404"/>
      <c r="F94" s="404"/>
    </row>
    <row r="95" spans="1:6" ht="14.25" customHeight="1">
      <c r="A95" s="199"/>
      <c r="B95" s="102"/>
      <c r="C95" s="513" t="s">
        <v>825</v>
      </c>
      <c r="D95" s="404"/>
      <c r="E95" s="404"/>
      <c r="F95" s="404"/>
    </row>
    <row r="96" spans="1:6" ht="14.25" customHeight="1">
      <c r="A96" s="199"/>
      <c r="B96" s="102"/>
      <c r="C96" s="513" t="s">
        <v>826</v>
      </c>
      <c r="D96" s="404"/>
      <c r="E96" s="404"/>
      <c r="F96" s="404"/>
    </row>
    <row r="97" spans="1:6" ht="14.25" customHeight="1">
      <c r="A97" s="199"/>
      <c r="B97" s="102"/>
      <c r="C97" s="513" t="s">
        <v>827</v>
      </c>
      <c r="D97" s="404"/>
      <c r="E97" s="404"/>
      <c r="F97" s="404"/>
    </row>
    <row r="98" spans="1:6" ht="14.25" customHeight="1">
      <c r="A98" s="199"/>
      <c r="B98" s="102"/>
      <c r="C98" s="513" t="s">
        <v>828</v>
      </c>
      <c r="D98" s="404"/>
      <c r="E98" s="404"/>
      <c r="F98" s="404"/>
    </row>
    <row r="99" spans="1:6" ht="14.25" customHeight="1">
      <c r="A99" s="199"/>
      <c r="B99" s="102"/>
      <c r="C99" s="513" t="s">
        <v>829</v>
      </c>
      <c r="D99" s="404"/>
      <c r="E99" s="404"/>
      <c r="F99" s="404"/>
    </row>
    <row r="100" spans="1:6" ht="27.75" customHeight="1">
      <c r="A100" s="199"/>
      <c r="B100" s="102"/>
      <c r="C100" s="513" t="s">
        <v>830</v>
      </c>
      <c r="D100" s="404"/>
      <c r="E100" s="404"/>
      <c r="F100" s="404"/>
    </row>
    <row r="101" spans="1:6" ht="12.75" customHeight="1">
      <c r="A101" s="199"/>
      <c r="B101" s="102"/>
      <c r="C101" s="530"/>
      <c r="D101" s="404"/>
      <c r="E101" s="404"/>
      <c r="F101" s="404"/>
    </row>
    <row r="102" spans="1:6" ht="12.75" customHeight="1">
      <c r="A102" s="202"/>
      <c r="B102" s="213"/>
      <c r="C102" s="213"/>
      <c r="D102" s="213"/>
      <c r="E102" s="213"/>
      <c r="F102" s="213"/>
    </row>
    <row r="103" spans="1:6" ht="53.25" customHeight="1">
      <c r="A103" s="199" t="s">
        <v>831</v>
      </c>
      <c r="B103" s="500" t="s">
        <v>832</v>
      </c>
      <c r="C103" s="404"/>
      <c r="D103" s="404"/>
      <c r="E103" s="420"/>
      <c r="F103" s="103">
        <v>920</v>
      </c>
    </row>
    <row r="104" spans="1:6" ht="66" customHeight="1">
      <c r="A104" s="217"/>
      <c r="B104" s="531"/>
      <c r="C104" s="404"/>
      <c r="D104" s="404"/>
      <c r="E104" s="404"/>
      <c r="F104" s="404"/>
    </row>
    <row r="105" spans="1:6" ht="28.5" customHeight="1">
      <c r="A105" s="407" t="s">
        <v>833</v>
      </c>
      <c r="B105" s="404"/>
      <c r="C105" s="404"/>
      <c r="D105" s="404"/>
      <c r="E105" s="404"/>
      <c r="F105" s="404"/>
    </row>
    <row r="106" spans="1:6" ht="32.25" customHeight="1">
      <c r="A106" s="403" t="s">
        <v>834</v>
      </c>
      <c r="B106" s="404"/>
      <c r="C106" s="404"/>
      <c r="D106" s="404"/>
      <c r="E106" s="404"/>
      <c r="F106" s="404"/>
    </row>
    <row r="107" spans="1:6" ht="47.25" customHeight="1">
      <c r="A107" s="403" t="s">
        <v>835</v>
      </c>
      <c r="B107" s="404"/>
      <c r="C107" s="404"/>
      <c r="D107" s="404"/>
      <c r="E107" s="404"/>
      <c r="F107" s="404"/>
    </row>
    <row r="108" spans="1:6" ht="66" customHeight="1">
      <c r="A108" s="532"/>
      <c r="B108" s="539" t="s">
        <v>836</v>
      </c>
      <c r="C108" s="540"/>
      <c r="D108" s="533" t="s">
        <v>837</v>
      </c>
      <c r="E108" s="535" t="s">
        <v>838</v>
      </c>
      <c r="F108" s="537" t="s">
        <v>839</v>
      </c>
    </row>
    <row r="109" spans="1:6" ht="80.25" customHeight="1">
      <c r="A109" s="420"/>
      <c r="B109" s="541"/>
      <c r="C109" s="489"/>
      <c r="D109" s="534"/>
      <c r="E109" s="536"/>
      <c r="F109" s="538"/>
    </row>
    <row r="110" spans="1:6" ht="66" customHeight="1">
      <c r="A110" s="217"/>
      <c r="B110" s="11" t="s">
        <v>150</v>
      </c>
      <c r="C110" s="104" t="s">
        <v>840</v>
      </c>
      <c r="D110" s="105">
        <v>534</v>
      </c>
      <c r="E110" s="106">
        <v>0.57999999999999996</v>
      </c>
      <c r="F110" s="107">
        <v>30906</v>
      </c>
    </row>
    <row r="111" spans="1:6" ht="56.25" customHeight="1">
      <c r="A111" s="217"/>
      <c r="B111" s="11" t="s">
        <v>152</v>
      </c>
      <c r="C111" s="108" t="s">
        <v>841</v>
      </c>
      <c r="D111" s="109">
        <v>511</v>
      </c>
      <c r="E111" s="110">
        <v>0.56000000000000005</v>
      </c>
      <c r="F111" s="80">
        <v>20919</v>
      </c>
    </row>
    <row r="112" spans="1:6" ht="33" customHeight="1">
      <c r="A112" s="217"/>
      <c r="B112" s="11" t="s">
        <v>154</v>
      </c>
      <c r="C112" s="57" t="s">
        <v>842</v>
      </c>
      <c r="D112" s="109">
        <v>90</v>
      </c>
      <c r="E112" s="110">
        <v>0.1</v>
      </c>
      <c r="F112" s="80">
        <v>2678</v>
      </c>
    </row>
    <row r="113" spans="1:6" ht="35.25" customHeight="1">
      <c r="A113" s="217"/>
      <c r="B113" s="11" t="s">
        <v>156</v>
      </c>
      <c r="C113" s="57" t="s">
        <v>843</v>
      </c>
      <c r="D113" s="109"/>
      <c r="E113" s="110"/>
      <c r="F113" s="80"/>
    </row>
    <row r="114" spans="1:6" ht="36.75" customHeight="1">
      <c r="A114" s="217"/>
      <c r="B114" s="11" t="s">
        <v>158</v>
      </c>
      <c r="C114" s="57" t="s">
        <v>844</v>
      </c>
      <c r="D114" s="109">
        <v>146</v>
      </c>
      <c r="E114" s="110">
        <v>0.16</v>
      </c>
      <c r="F114" s="80">
        <v>38170</v>
      </c>
    </row>
    <row r="115" spans="1:6" ht="12.75" customHeight="1">
      <c r="A115" s="199"/>
      <c r="B115" s="213"/>
      <c r="C115" s="213"/>
      <c r="D115" s="213"/>
      <c r="E115" s="213"/>
      <c r="F115" s="213"/>
    </row>
    <row r="116" spans="1:6" ht="18.75" customHeight="1">
      <c r="A116" s="202"/>
      <c r="B116" s="526" t="s">
        <v>845</v>
      </c>
      <c r="C116" s="404"/>
      <c r="D116" s="404"/>
      <c r="E116" s="404"/>
      <c r="F116" s="404"/>
    </row>
    <row r="117" spans="1:6" ht="15" customHeight="1">
      <c r="A117" s="202"/>
      <c r="B117" s="216"/>
      <c r="C117" s="500" t="s">
        <v>846</v>
      </c>
      <c r="D117" s="404"/>
      <c r="E117" s="404"/>
      <c r="F117" s="404"/>
    </row>
    <row r="118" spans="1:6" ht="12" customHeight="1">
      <c r="A118" s="202"/>
      <c r="B118" s="216"/>
      <c r="C118" s="194"/>
      <c r="D118" s="194"/>
      <c r="E118" s="194"/>
      <c r="F118" s="194"/>
    </row>
    <row r="119" spans="1:6" ht="26.25" customHeight="1">
      <c r="A119" s="199" t="s">
        <v>847</v>
      </c>
      <c r="B119" s="417" t="s">
        <v>848</v>
      </c>
      <c r="C119" s="404"/>
      <c r="D119" s="404"/>
      <c r="E119" s="404"/>
      <c r="F119" s="404"/>
    </row>
    <row r="120" spans="1:6" ht="14.25" customHeight="1">
      <c r="A120" s="199"/>
      <c r="B120" s="194"/>
      <c r="C120" s="194"/>
      <c r="D120" s="194"/>
      <c r="E120" s="194"/>
      <c r="F120" s="194"/>
    </row>
    <row r="121" spans="1:6" ht="12.75" customHeight="1">
      <c r="A121" s="8" t="s">
        <v>1193</v>
      </c>
      <c r="B121" s="480" t="s">
        <v>849</v>
      </c>
      <c r="C121" s="404"/>
      <c r="D121" s="404"/>
      <c r="E121" s="9"/>
      <c r="F121" s="213"/>
    </row>
    <row r="122" spans="1:6" ht="12.75" customHeight="1">
      <c r="A122" s="8" t="s">
        <v>1193</v>
      </c>
      <c r="B122" s="480" t="s">
        <v>850</v>
      </c>
      <c r="C122" s="404"/>
      <c r="D122" s="404"/>
      <c r="E122" s="9"/>
      <c r="F122" s="213"/>
    </row>
    <row r="123" spans="1:6" ht="12.75" customHeight="1">
      <c r="A123" s="8" t="s">
        <v>1193</v>
      </c>
      <c r="B123" s="480" t="s">
        <v>851</v>
      </c>
      <c r="C123" s="404"/>
      <c r="D123" s="404"/>
      <c r="E123" s="9"/>
      <c r="F123" s="213"/>
    </row>
    <row r="124" spans="1:6" ht="12.75" customHeight="1">
      <c r="A124" s="202"/>
      <c r="B124" s="213"/>
      <c r="C124" s="213"/>
      <c r="D124" s="213"/>
      <c r="E124" s="213"/>
      <c r="F124" s="213"/>
    </row>
    <row r="125" spans="1:6" ht="40.5" customHeight="1">
      <c r="A125" s="199"/>
      <c r="B125" s="417" t="s">
        <v>852</v>
      </c>
      <c r="C125" s="404"/>
      <c r="D125" s="404"/>
      <c r="E125" s="420"/>
      <c r="F125" s="111">
        <v>155</v>
      </c>
    </row>
    <row r="126" spans="1:6" ht="12.75" customHeight="1">
      <c r="A126" s="202"/>
      <c r="B126" s="194"/>
      <c r="C126" s="203"/>
      <c r="D126" s="194"/>
      <c r="E126" s="194"/>
      <c r="F126" s="3"/>
    </row>
    <row r="127" spans="1:6" ht="25.5" customHeight="1">
      <c r="A127" s="199"/>
      <c r="B127" s="417" t="s">
        <v>853</v>
      </c>
      <c r="C127" s="404"/>
      <c r="D127" s="404"/>
      <c r="E127" s="420"/>
      <c r="F127" s="112">
        <v>15459</v>
      </c>
    </row>
    <row r="129" spans="1:6" ht="26.25" customHeight="1">
      <c r="A129" s="199"/>
      <c r="B129" s="417" t="s">
        <v>854</v>
      </c>
      <c r="C129" s="404"/>
      <c r="D129" s="404"/>
      <c r="E129" s="420"/>
      <c r="F129" s="112">
        <v>2396088</v>
      </c>
    </row>
    <row r="130" spans="1:6" ht="26.25" customHeight="1">
      <c r="A130" s="199"/>
      <c r="B130" s="194"/>
      <c r="C130" s="194"/>
      <c r="D130" s="194"/>
      <c r="E130" s="194"/>
      <c r="F130" s="83"/>
    </row>
    <row r="131" spans="1:6" ht="12.75" customHeight="1">
      <c r="A131" s="199" t="s">
        <v>855</v>
      </c>
      <c r="B131" s="417" t="s">
        <v>856</v>
      </c>
      <c r="C131" s="404"/>
      <c r="D131" s="404"/>
      <c r="E131" s="404"/>
      <c r="F131" s="404"/>
    </row>
    <row r="132" spans="1:6" ht="12.75" customHeight="1">
      <c r="A132" s="199"/>
      <c r="B132" s="194"/>
      <c r="C132" s="194"/>
      <c r="D132" s="194"/>
      <c r="E132" s="194"/>
      <c r="F132" s="194"/>
    </row>
    <row r="133" spans="1:6" ht="12.75" customHeight="1">
      <c r="A133" s="8"/>
      <c r="B133" s="480" t="s">
        <v>857</v>
      </c>
      <c r="C133" s="404"/>
      <c r="D133" s="404"/>
      <c r="E133" s="3"/>
      <c r="F133" s="213"/>
    </row>
    <row r="134" spans="1:6" ht="12.75" customHeight="1">
      <c r="A134" s="8"/>
      <c r="B134" s="480" t="s">
        <v>858</v>
      </c>
      <c r="C134" s="404"/>
      <c r="D134" s="404"/>
      <c r="E134" s="3"/>
      <c r="F134" s="213"/>
    </row>
    <row r="135" spans="1:6" ht="12.75" customHeight="1">
      <c r="A135" s="8"/>
      <c r="B135" s="417" t="s">
        <v>592</v>
      </c>
      <c r="C135" s="404"/>
      <c r="D135" s="404"/>
      <c r="E135" s="3"/>
      <c r="F135" s="213"/>
    </row>
    <row r="136" spans="1:6" ht="12.75" customHeight="1">
      <c r="A136" s="199"/>
      <c r="B136" s="481"/>
      <c r="C136" s="394"/>
      <c r="D136" s="394"/>
      <c r="E136" s="213"/>
      <c r="F136" s="213"/>
    </row>
    <row r="137" spans="1:6" ht="12.75" customHeight="1">
      <c r="A137" s="202"/>
      <c r="B137" s="213"/>
      <c r="C137" s="213"/>
      <c r="D137" s="213"/>
      <c r="E137" s="213"/>
      <c r="F137" s="213"/>
    </row>
    <row r="138" spans="1:6" ht="12.75" customHeight="1">
      <c r="A138" s="202"/>
      <c r="B138" s="47" t="s">
        <v>859</v>
      </c>
      <c r="C138" s="213"/>
      <c r="D138" s="213"/>
      <c r="E138" s="213"/>
      <c r="F138" s="213"/>
    </row>
    <row r="139" spans="1:6" ht="12.75" customHeight="1">
      <c r="A139" s="202"/>
      <c r="B139" s="47"/>
      <c r="C139" s="213"/>
      <c r="D139" s="213"/>
      <c r="E139" s="213"/>
      <c r="F139" s="213"/>
    </row>
    <row r="140" spans="1:6" ht="12.75" customHeight="1">
      <c r="A140" s="199" t="s">
        <v>860</v>
      </c>
      <c r="B140" s="417" t="s">
        <v>861</v>
      </c>
      <c r="C140" s="404"/>
      <c r="D140" s="404"/>
      <c r="E140" s="404"/>
      <c r="F140" s="404"/>
    </row>
    <row r="141" spans="1:6" ht="12.75" customHeight="1">
      <c r="A141" s="199"/>
      <c r="B141" s="194"/>
      <c r="C141" s="194"/>
      <c r="D141" s="194"/>
      <c r="E141" s="194"/>
      <c r="F141" s="194"/>
    </row>
    <row r="142" spans="1:6" ht="12.75" customHeight="1">
      <c r="A142" s="8"/>
      <c r="B142" s="480" t="s">
        <v>862</v>
      </c>
      <c r="C142" s="404"/>
      <c r="D142" s="404"/>
      <c r="E142" s="3"/>
      <c r="F142" s="213"/>
    </row>
    <row r="143" spans="1:6" ht="12.75" customHeight="1">
      <c r="A143" s="8"/>
      <c r="B143" s="480" t="s">
        <v>863</v>
      </c>
      <c r="C143" s="404"/>
      <c r="D143" s="404"/>
      <c r="E143" s="3"/>
      <c r="F143" s="213"/>
    </row>
    <row r="144" spans="1:6" ht="12.75" customHeight="1">
      <c r="A144" s="8"/>
      <c r="B144" s="480" t="s">
        <v>864</v>
      </c>
      <c r="C144" s="404"/>
      <c r="D144" s="404"/>
      <c r="E144" s="3"/>
      <c r="F144" s="213"/>
    </row>
    <row r="145" spans="1:6" ht="12.75" customHeight="1">
      <c r="A145" s="8"/>
      <c r="B145" s="480" t="s">
        <v>865</v>
      </c>
      <c r="C145" s="404"/>
      <c r="D145" s="404"/>
      <c r="E145" s="3"/>
      <c r="F145" s="213"/>
    </row>
    <row r="146" spans="1:6" ht="12.75" customHeight="1">
      <c r="A146" s="8"/>
      <c r="B146" s="519" t="s">
        <v>866</v>
      </c>
      <c r="C146" s="520"/>
      <c r="D146" s="520"/>
      <c r="E146" s="3"/>
      <c r="F146" s="213"/>
    </row>
    <row r="147" spans="1:6" ht="12.75" customHeight="1">
      <c r="A147" s="8"/>
      <c r="B147" s="480" t="s">
        <v>867</v>
      </c>
      <c r="C147" s="404"/>
      <c r="D147" s="404"/>
      <c r="E147" s="3"/>
      <c r="F147" s="213"/>
    </row>
    <row r="148" spans="1:6" ht="12.75" customHeight="1">
      <c r="A148" s="8"/>
      <c r="B148" s="417" t="s">
        <v>592</v>
      </c>
      <c r="C148" s="404"/>
      <c r="D148" s="404"/>
      <c r="E148" s="3"/>
      <c r="F148" s="213"/>
    </row>
    <row r="149" spans="1:6" ht="12.75" customHeight="1">
      <c r="A149" s="199"/>
      <c r="B149" s="481"/>
      <c r="C149" s="394"/>
      <c r="D149" s="394"/>
      <c r="E149" s="213"/>
      <c r="F149" s="213"/>
    </row>
    <row r="150" spans="1:6" ht="12.75" customHeight="1">
      <c r="A150" s="202"/>
      <c r="B150" s="213"/>
      <c r="C150" s="213"/>
      <c r="D150" s="213"/>
      <c r="E150" s="213"/>
      <c r="F150" s="213"/>
    </row>
    <row r="151" spans="1:6" ht="12.75" customHeight="1">
      <c r="A151" s="199" t="s">
        <v>868</v>
      </c>
      <c r="B151" s="480" t="s">
        <v>869</v>
      </c>
      <c r="C151" s="404"/>
      <c r="D151" s="404"/>
      <c r="E151" s="404"/>
      <c r="F151" s="404"/>
    </row>
    <row r="152" spans="1:6" ht="18.75" customHeight="1">
      <c r="A152" s="199"/>
      <c r="B152" s="202"/>
      <c r="C152" s="208" t="s">
        <v>870</v>
      </c>
      <c r="D152" s="248">
        <v>45323</v>
      </c>
      <c r="E152" s="69"/>
      <c r="F152" s="3"/>
    </row>
    <row r="153" spans="1:6" ht="22.5" customHeight="1">
      <c r="A153" s="199"/>
      <c r="B153" s="202"/>
      <c r="C153" s="208" t="s">
        <v>871</v>
      </c>
      <c r="D153" s="210"/>
      <c r="E153" s="69"/>
      <c r="F153" s="213"/>
    </row>
    <row r="154" spans="1:6" ht="11.25" customHeight="1">
      <c r="A154" s="199"/>
      <c r="B154" s="202"/>
      <c r="C154" s="208"/>
      <c r="D154" s="10"/>
      <c r="E154" s="69"/>
      <c r="F154" s="213"/>
    </row>
    <row r="155" spans="1:6" ht="12.75" customHeight="1">
      <c r="A155" s="199"/>
      <c r="B155" s="4" t="s">
        <v>1193</v>
      </c>
      <c r="C155" s="417" t="s">
        <v>872</v>
      </c>
      <c r="D155" s="193"/>
      <c r="E155" s="193"/>
      <c r="F155" s="213"/>
    </row>
    <row r="156" spans="1:6" ht="12.75" customHeight="1">
      <c r="A156" s="202"/>
      <c r="B156" s="193"/>
      <c r="C156" s="404"/>
      <c r="D156" s="213"/>
      <c r="E156" s="213"/>
      <c r="F156" s="213"/>
    </row>
    <row r="157" spans="1:6" ht="12.75" customHeight="1">
      <c r="A157" s="202"/>
      <c r="B157" s="194"/>
      <c r="C157" s="194"/>
      <c r="D157" s="213"/>
      <c r="E157" s="213"/>
      <c r="F157" s="213"/>
    </row>
    <row r="158" spans="1:6" ht="12.75" customHeight="1">
      <c r="A158" s="199" t="s">
        <v>873</v>
      </c>
      <c r="B158" s="417" t="s">
        <v>874</v>
      </c>
      <c r="C158" s="404"/>
      <c r="D158" s="404"/>
      <c r="E158" s="404"/>
      <c r="F158" s="404"/>
    </row>
    <row r="159" spans="1:6" ht="12.75" customHeight="1">
      <c r="A159" s="199"/>
      <c r="B159" s="194"/>
      <c r="C159" s="194"/>
      <c r="D159" s="194"/>
      <c r="E159" s="194"/>
      <c r="F159" s="194"/>
    </row>
    <row r="160" spans="1:6" ht="12.75" customHeight="1">
      <c r="A160" s="199"/>
      <c r="B160" s="213"/>
      <c r="C160" s="202" t="s">
        <v>875</v>
      </c>
      <c r="D160" s="10"/>
      <c r="E160" s="113"/>
      <c r="F160" s="3"/>
    </row>
    <row r="162" spans="1:4" ht="12.75" customHeight="1">
      <c r="A162" s="199"/>
      <c r="B162" s="506"/>
      <c r="C162" s="404"/>
      <c r="D162" s="114"/>
    </row>
    <row r="163" spans="1:4" ht="12.75" customHeight="1">
      <c r="A163" s="199"/>
      <c r="B163" s="115"/>
      <c r="C163" s="205" t="s">
        <v>876</v>
      </c>
      <c r="D163" s="9"/>
    </row>
    <row r="164" spans="1:4" ht="12.75" customHeight="1">
      <c r="A164" s="199"/>
      <c r="B164" s="8" t="s">
        <v>1193</v>
      </c>
      <c r="C164" s="205" t="s">
        <v>12</v>
      </c>
      <c r="D164" s="113"/>
    </row>
    <row r="165" spans="1:4" ht="12.75" customHeight="1">
      <c r="A165" s="202"/>
      <c r="B165" s="8"/>
      <c r="C165" s="208" t="s">
        <v>13</v>
      </c>
      <c r="D165" s="213"/>
    </row>
    <row r="166" spans="1:4" ht="12.75" customHeight="1">
      <c r="A166" s="202"/>
      <c r="B166" s="213"/>
      <c r="C166" s="208" t="s">
        <v>877</v>
      </c>
      <c r="D166" s="213"/>
    </row>
    <row r="167" spans="1:4" ht="12.75" customHeight="1">
      <c r="A167" s="202"/>
      <c r="B167" s="213"/>
      <c r="C167" s="249">
        <v>45323</v>
      </c>
      <c r="D167" s="213"/>
    </row>
    <row r="168" spans="1:4" ht="12.75" customHeight="1">
      <c r="A168" s="202"/>
      <c r="B168" s="213"/>
      <c r="C168" s="213"/>
      <c r="D168" s="213"/>
    </row>
    <row r="169" spans="1:4" ht="12.75" customHeight="1">
      <c r="A169" s="199" t="s">
        <v>878</v>
      </c>
      <c r="B169" s="480" t="s">
        <v>879</v>
      </c>
      <c r="C169" s="404"/>
      <c r="D169" s="213"/>
    </row>
    <row r="170" spans="1:4" ht="12.75" customHeight="1">
      <c r="A170" s="199"/>
      <c r="B170" s="527" t="s">
        <v>880</v>
      </c>
      <c r="C170" s="410"/>
      <c r="D170" s="54"/>
    </row>
    <row r="171" spans="1:4" ht="12.75" customHeight="1">
      <c r="A171" s="199"/>
      <c r="B171" s="527" t="s">
        <v>881</v>
      </c>
      <c r="C171" s="410"/>
      <c r="D171" s="77">
        <v>3</v>
      </c>
    </row>
    <row r="172" spans="1:4" ht="12.75" customHeight="1">
      <c r="A172" s="202"/>
      <c r="B172" s="213"/>
      <c r="C172" s="213"/>
      <c r="D172" s="213"/>
    </row>
    <row r="173" spans="1:4" ht="15.6">
      <c r="A173" s="202"/>
      <c r="B173" s="47" t="s">
        <v>882</v>
      </c>
      <c r="C173" s="213"/>
      <c r="D173" s="213"/>
    </row>
    <row r="174" spans="1:4" ht="20.25" customHeight="1">
      <c r="A174" s="202"/>
      <c r="B174" s="10" t="s">
        <v>883</v>
      </c>
      <c r="C174" s="213"/>
      <c r="D174" s="213"/>
    </row>
    <row r="175" spans="1:4" ht="12.75" customHeight="1">
      <c r="A175" s="199" t="s">
        <v>884</v>
      </c>
      <c r="B175" s="528" t="s">
        <v>885</v>
      </c>
      <c r="C175" s="404"/>
      <c r="D175" s="213"/>
    </row>
    <row r="176" spans="1:4" ht="12.75" customHeight="1">
      <c r="A176" s="199"/>
      <c r="B176" s="480"/>
      <c r="C176" s="404"/>
      <c r="D176" s="404"/>
    </row>
    <row r="177" spans="1:4" ht="12.75" customHeight="1">
      <c r="A177" s="8" t="s">
        <v>1193</v>
      </c>
      <c r="B177" s="480" t="s">
        <v>886</v>
      </c>
      <c r="C177" s="404"/>
      <c r="D177" s="404"/>
    </row>
    <row r="178" spans="1:4" ht="12.75" customHeight="1">
      <c r="A178" s="8" t="s">
        <v>1193</v>
      </c>
      <c r="B178" s="480" t="s">
        <v>887</v>
      </c>
      <c r="C178" s="404"/>
      <c r="D178" s="404"/>
    </row>
    <row r="179" spans="1:4" ht="12.75" customHeight="1">
      <c r="A179" s="8" t="s">
        <v>1193</v>
      </c>
      <c r="B179" s="480" t="s">
        <v>888</v>
      </c>
      <c r="C179" s="404"/>
      <c r="D179" s="404"/>
    </row>
    <row r="180" spans="1:4" ht="12.75" customHeight="1">
      <c r="A180" s="8"/>
      <c r="B180" s="480" t="s">
        <v>889</v>
      </c>
      <c r="C180" s="404"/>
      <c r="D180" s="404"/>
    </row>
    <row r="181" spans="1:4" ht="12.75" customHeight="1">
      <c r="A181" s="8"/>
      <c r="B181" s="480" t="s">
        <v>890</v>
      </c>
      <c r="C181" s="404"/>
      <c r="D181" s="404"/>
    </row>
    <row r="182" spans="1:4" ht="12.75" customHeight="1">
      <c r="A182" s="8" t="s">
        <v>1193</v>
      </c>
      <c r="B182" s="480" t="s">
        <v>891</v>
      </c>
      <c r="C182" s="404"/>
      <c r="D182" s="404"/>
    </row>
    <row r="183" spans="1:4" ht="12.75" customHeight="1">
      <c r="A183" s="8" t="s">
        <v>1193</v>
      </c>
      <c r="B183" s="417" t="s">
        <v>592</v>
      </c>
      <c r="C183" s="404"/>
      <c r="D183" s="404"/>
    </row>
    <row r="184" spans="1:4" ht="12.75" customHeight="1">
      <c r="A184" s="199"/>
      <c r="B184" s="481" t="s">
        <v>1211</v>
      </c>
      <c r="C184" s="394"/>
      <c r="D184" s="394"/>
    </row>
    <row r="185" spans="1:4" ht="12.75" customHeight="1">
      <c r="A185" s="202"/>
      <c r="B185" s="213"/>
      <c r="C185" s="213"/>
      <c r="D185" s="213"/>
    </row>
    <row r="186" spans="1:4" ht="12.75" customHeight="1">
      <c r="A186" s="199" t="s">
        <v>892</v>
      </c>
      <c r="B186" s="528" t="s">
        <v>893</v>
      </c>
      <c r="C186" s="404"/>
      <c r="D186" s="213"/>
    </row>
    <row r="187" spans="1:4" ht="12.75" customHeight="1">
      <c r="A187" s="199"/>
      <c r="B187" s="480"/>
      <c r="C187" s="404"/>
      <c r="D187" s="213"/>
    </row>
    <row r="188" spans="1:4" ht="12.75" customHeight="1">
      <c r="A188" s="8" t="s">
        <v>1193</v>
      </c>
      <c r="B188" s="480" t="s">
        <v>894</v>
      </c>
      <c r="C188" s="404"/>
      <c r="D188" s="404"/>
    </row>
    <row r="189" spans="1:4" ht="12.75" customHeight="1">
      <c r="A189" s="8" t="s">
        <v>1193</v>
      </c>
      <c r="B189" s="480" t="s">
        <v>895</v>
      </c>
      <c r="C189" s="404"/>
      <c r="D189" s="404"/>
    </row>
    <row r="190" spans="1:4" ht="12.75" customHeight="1">
      <c r="A190" s="8" t="s">
        <v>1193</v>
      </c>
      <c r="B190" s="480" t="s">
        <v>896</v>
      </c>
      <c r="C190" s="404"/>
      <c r="D190" s="404"/>
    </row>
    <row r="191" spans="1:4" ht="12.75" customHeight="1">
      <c r="A191" s="8" t="s">
        <v>1193</v>
      </c>
      <c r="B191" s="480" t="s">
        <v>897</v>
      </c>
      <c r="C191" s="404"/>
      <c r="D191" s="404"/>
    </row>
    <row r="192" spans="1:4" ht="12.75" customHeight="1">
      <c r="A192" s="8" t="s">
        <v>1193</v>
      </c>
      <c r="B192" s="480" t="s">
        <v>898</v>
      </c>
      <c r="C192" s="404"/>
      <c r="D192" s="404"/>
    </row>
    <row r="193" spans="1:6" ht="12.75" customHeight="1">
      <c r="A193" s="8"/>
      <c r="B193" s="480" t="s">
        <v>899</v>
      </c>
      <c r="C193" s="404"/>
      <c r="D193" s="404"/>
      <c r="E193" s="9"/>
      <c r="F193" s="213"/>
    </row>
    <row r="194" spans="1:6" ht="12.75" customHeight="1">
      <c r="A194" s="8"/>
      <c r="B194" s="480" t="s">
        <v>900</v>
      </c>
      <c r="C194" s="404"/>
      <c r="D194" s="404"/>
      <c r="E194" s="9"/>
      <c r="F194" s="213"/>
    </row>
    <row r="195" spans="1:6" ht="12.75" customHeight="1">
      <c r="A195" s="8" t="s">
        <v>1193</v>
      </c>
      <c r="B195" s="417" t="s">
        <v>592</v>
      </c>
      <c r="C195" s="404"/>
      <c r="D195" s="404"/>
      <c r="E195" s="3"/>
      <c r="F195" s="213"/>
    </row>
    <row r="196" spans="1:6" ht="12.75" customHeight="1">
      <c r="A196" s="199"/>
      <c r="B196" s="481" t="s">
        <v>1212</v>
      </c>
      <c r="C196" s="394"/>
      <c r="D196" s="394"/>
      <c r="E196" s="213"/>
      <c r="F196" s="213"/>
    </row>
    <row r="197" spans="1:6" ht="12.75" customHeight="1">
      <c r="A197" s="202"/>
      <c r="B197" s="213"/>
      <c r="C197" s="213"/>
      <c r="D197" s="213"/>
      <c r="E197" s="213"/>
      <c r="F197" s="213"/>
    </row>
    <row r="198" spans="1:6" ht="12.75" customHeight="1">
      <c r="A198" s="199" t="s">
        <v>901</v>
      </c>
      <c r="B198" s="480" t="s">
        <v>902</v>
      </c>
      <c r="C198" s="404"/>
      <c r="D198" s="404"/>
      <c r="E198" s="404"/>
      <c r="F198" s="404"/>
    </row>
    <row r="199" spans="1:6" ht="12.75" customHeight="1">
      <c r="A199" s="199"/>
      <c r="B199" s="545"/>
      <c r="C199" s="410"/>
      <c r="D199" s="116" t="s">
        <v>903</v>
      </c>
      <c r="E199" s="116" t="s">
        <v>904</v>
      </c>
      <c r="F199" s="213"/>
    </row>
    <row r="200" spans="1:6" ht="12.75" customHeight="1">
      <c r="A200" s="199"/>
      <c r="B200" s="422" t="s">
        <v>905</v>
      </c>
      <c r="C200" s="410"/>
      <c r="D200" s="8" t="s">
        <v>1193</v>
      </c>
      <c r="E200" s="8" t="s">
        <v>1193</v>
      </c>
      <c r="F200" s="213"/>
    </row>
    <row r="201" spans="1:6" ht="12.75" customHeight="1">
      <c r="A201" s="199"/>
      <c r="B201" s="422" t="s">
        <v>906</v>
      </c>
      <c r="C201" s="410"/>
      <c r="D201" s="8" t="s">
        <v>1193</v>
      </c>
      <c r="E201" s="8"/>
      <c r="F201" s="213"/>
    </row>
    <row r="202" spans="1:6" ht="12.75" customHeight="1">
      <c r="A202" s="199"/>
      <c r="B202" s="422" t="s">
        <v>907</v>
      </c>
      <c r="C202" s="410"/>
      <c r="D202" s="8" t="s">
        <v>1193</v>
      </c>
      <c r="E202" s="8"/>
      <c r="F202" s="213"/>
    </row>
    <row r="203" spans="1:6" ht="12.75" customHeight="1">
      <c r="A203" s="199"/>
      <c r="B203" s="422" t="s">
        <v>908</v>
      </c>
      <c r="C203" s="410"/>
      <c r="D203" s="8" t="s">
        <v>1193</v>
      </c>
      <c r="E203" s="8" t="s">
        <v>1193</v>
      </c>
      <c r="F203" s="213"/>
    </row>
    <row r="204" spans="1:6" ht="12.75" customHeight="1">
      <c r="A204" s="199"/>
      <c r="B204" s="422" t="s">
        <v>909</v>
      </c>
      <c r="C204" s="410"/>
      <c r="D204" s="8"/>
      <c r="E204" s="8"/>
      <c r="F204" s="213"/>
    </row>
    <row r="205" spans="1:6" ht="12.75" customHeight="1">
      <c r="A205" s="199"/>
      <c r="B205" s="422" t="s">
        <v>910</v>
      </c>
      <c r="C205" s="410"/>
      <c r="D205" s="8" t="s">
        <v>1193</v>
      </c>
      <c r="E205" s="117"/>
      <c r="F205" s="213"/>
    </row>
    <row r="206" spans="1:6" ht="12.75" customHeight="1">
      <c r="A206" s="199"/>
      <c r="B206" s="422" t="s">
        <v>911</v>
      </c>
      <c r="C206" s="410"/>
      <c r="D206" s="8" t="s">
        <v>1193</v>
      </c>
      <c r="E206" s="8"/>
      <c r="F206" s="213"/>
    </row>
    <row r="207" spans="1:6" ht="12.75" customHeight="1">
      <c r="A207" s="199"/>
      <c r="B207" s="422" t="s">
        <v>912</v>
      </c>
      <c r="C207" s="410"/>
      <c r="D207" s="8" t="s">
        <v>1193</v>
      </c>
      <c r="E207" s="8"/>
      <c r="F207" s="213"/>
    </row>
    <row r="208" spans="1:6" ht="12.75" customHeight="1">
      <c r="A208" s="199"/>
      <c r="B208" s="422" t="s">
        <v>913</v>
      </c>
      <c r="C208" s="410"/>
      <c r="D208" s="8"/>
      <c r="E208" s="8"/>
      <c r="F208" s="213"/>
    </row>
    <row r="209" spans="1:6" ht="12.75" customHeight="1">
      <c r="A209" s="199"/>
      <c r="B209" s="422" t="s">
        <v>914</v>
      </c>
      <c r="C209" s="410"/>
      <c r="D209" s="8" t="s">
        <v>1193</v>
      </c>
      <c r="E209" s="8" t="s">
        <v>1193</v>
      </c>
      <c r="F209" s="213"/>
    </row>
    <row r="210" spans="1:6" ht="12.75" customHeight="1">
      <c r="A210" s="202"/>
      <c r="B210" s="213"/>
      <c r="C210" s="213"/>
      <c r="D210" s="213"/>
      <c r="E210" s="213"/>
      <c r="F210" s="213"/>
    </row>
    <row r="211" spans="1:6" ht="50.25" customHeight="1">
      <c r="A211" s="199" t="s">
        <v>915</v>
      </c>
      <c r="B211" s="546" t="s">
        <v>916</v>
      </c>
      <c r="C211" s="546"/>
      <c r="D211" s="546"/>
      <c r="E211" s="546"/>
      <c r="F211" s="213"/>
    </row>
    <row r="212" spans="1:6" ht="12.75" customHeight="1">
      <c r="A212" s="202"/>
      <c r="B212" s="542"/>
      <c r="C212" s="543"/>
      <c r="D212" s="543"/>
      <c r="E212" s="540"/>
      <c r="F212" s="213"/>
    </row>
    <row r="213" spans="1:6" ht="12.75" customHeight="1">
      <c r="A213" s="202"/>
      <c r="B213" s="544"/>
      <c r="C213" s="404"/>
      <c r="D213" s="404"/>
      <c r="E213" s="420"/>
      <c r="F213" s="213"/>
    </row>
    <row r="214" spans="1:6" ht="12.75" customHeight="1">
      <c r="A214" s="202"/>
      <c r="B214" s="544"/>
      <c r="C214" s="404"/>
      <c r="D214" s="404"/>
      <c r="E214" s="420"/>
      <c r="F214" s="213"/>
    </row>
    <row r="215" spans="1:6" ht="12.75" customHeight="1">
      <c r="A215" s="202"/>
      <c r="B215" s="541"/>
      <c r="C215" s="394"/>
      <c r="D215" s="394"/>
      <c r="E215" s="489"/>
      <c r="F215" s="213"/>
    </row>
  </sheetData>
  <mergeCells count="143">
    <mergeCell ref="B144:D144"/>
    <mergeCell ref="B145:D145"/>
    <mergeCell ref="B146:D146"/>
    <mergeCell ref="B147:D147"/>
    <mergeCell ref="B148:D148"/>
    <mergeCell ref="B149:D149"/>
    <mergeCell ref="B151:F151"/>
    <mergeCell ref="B158:F158"/>
    <mergeCell ref="B122:D122"/>
    <mergeCell ref="B123:D123"/>
    <mergeCell ref="B125:E125"/>
    <mergeCell ref="B127:E127"/>
    <mergeCell ref="B129:E129"/>
    <mergeCell ref="B131:F131"/>
    <mergeCell ref="B133:D133"/>
    <mergeCell ref="B134:D134"/>
    <mergeCell ref="B143:D143"/>
    <mergeCell ref="B212:E215"/>
    <mergeCell ref="B199:C199"/>
    <mergeCell ref="B200:C200"/>
    <mergeCell ref="B201:C201"/>
    <mergeCell ref="B202:C202"/>
    <mergeCell ref="B203:C203"/>
    <mergeCell ref="B204:C204"/>
    <mergeCell ref="B205:C205"/>
    <mergeCell ref="B195:D195"/>
    <mergeCell ref="B196:D196"/>
    <mergeCell ref="B198:F198"/>
    <mergeCell ref="B206:C206"/>
    <mergeCell ref="B207:C207"/>
    <mergeCell ref="B208:C208"/>
    <mergeCell ref="B209:C209"/>
    <mergeCell ref="B211:E211"/>
    <mergeCell ref="B186:C186"/>
    <mergeCell ref="B187:C187"/>
    <mergeCell ref="B188:D188"/>
    <mergeCell ref="B189:D189"/>
    <mergeCell ref="B190:D190"/>
    <mergeCell ref="B191:D191"/>
    <mergeCell ref="B192:D192"/>
    <mergeCell ref="B193:D193"/>
    <mergeCell ref="B194:D194"/>
    <mergeCell ref="B179:D179"/>
    <mergeCell ref="B180:D180"/>
    <mergeCell ref="B181:D181"/>
    <mergeCell ref="B182:D182"/>
    <mergeCell ref="B183:D183"/>
    <mergeCell ref="B184:D184"/>
    <mergeCell ref="C93:F93"/>
    <mergeCell ref="C94:F94"/>
    <mergeCell ref="C95:F95"/>
    <mergeCell ref="C96:F96"/>
    <mergeCell ref="C98:F98"/>
    <mergeCell ref="C99:F99"/>
    <mergeCell ref="C100:F100"/>
    <mergeCell ref="C101:F101"/>
    <mergeCell ref="B103:E103"/>
    <mergeCell ref="B104:F104"/>
    <mergeCell ref="A105:F105"/>
    <mergeCell ref="A106:F106"/>
    <mergeCell ref="A107:F107"/>
    <mergeCell ref="A108:A109"/>
    <mergeCell ref="D108:D109"/>
    <mergeCell ref="E108:E109"/>
    <mergeCell ref="F108:F109"/>
    <mergeCell ref="B108:C109"/>
    <mergeCell ref="B62:F62"/>
    <mergeCell ref="B63:F63"/>
    <mergeCell ref="B64:F64"/>
    <mergeCell ref="B81:F81"/>
    <mergeCell ref="B82:F82"/>
    <mergeCell ref="B83:F83"/>
    <mergeCell ref="B84:F84"/>
    <mergeCell ref="B177:D177"/>
    <mergeCell ref="B178:D178"/>
    <mergeCell ref="B116:F116"/>
    <mergeCell ref="C117:F117"/>
    <mergeCell ref="B119:F119"/>
    <mergeCell ref="B121:D121"/>
    <mergeCell ref="B162:C162"/>
    <mergeCell ref="B169:C169"/>
    <mergeCell ref="B170:C170"/>
    <mergeCell ref="B171:C171"/>
    <mergeCell ref="B175:C175"/>
    <mergeCell ref="C155:C156"/>
    <mergeCell ref="B135:D135"/>
    <mergeCell ref="B136:D136"/>
    <mergeCell ref="B140:F140"/>
    <mergeCell ref="B142:D142"/>
    <mergeCell ref="B176:D176"/>
    <mergeCell ref="B34:F34"/>
    <mergeCell ref="B36:D36"/>
    <mergeCell ref="B37:D37"/>
    <mergeCell ref="C97:F97"/>
    <mergeCell ref="B44:D44"/>
    <mergeCell ref="B46:D46"/>
    <mergeCell ref="B47:D47"/>
    <mergeCell ref="B48:D48"/>
    <mergeCell ref="B49:D49"/>
    <mergeCell ref="B50:D50"/>
    <mergeCell ref="B52:D52"/>
    <mergeCell ref="B53:D53"/>
    <mergeCell ref="B54:D54"/>
    <mergeCell ref="B42:C42"/>
    <mergeCell ref="B38:F38"/>
    <mergeCell ref="B40:C40"/>
    <mergeCell ref="B41:C41"/>
    <mergeCell ref="B55:D55"/>
    <mergeCell ref="B56:D56"/>
    <mergeCell ref="B57:D57"/>
    <mergeCell ref="B58:D58"/>
    <mergeCell ref="C91:F91"/>
    <mergeCell ref="B60:F60"/>
    <mergeCell ref="B61:F61"/>
    <mergeCell ref="A1:F1"/>
    <mergeCell ref="B3:F3"/>
    <mergeCell ref="B4:F4"/>
    <mergeCell ref="B11:F11"/>
    <mergeCell ref="B12:F12"/>
    <mergeCell ref="B13:F13"/>
    <mergeCell ref="B14:F14"/>
    <mergeCell ref="D15:E15"/>
    <mergeCell ref="D16:E16"/>
    <mergeCell ref="B10:F10"/>
    <mergeCell ref="B9:F9"/>
    <mergeCell ref="B8:F8"/>
    <mergeCell ref="B7:F7"/>
    <mergeCell ref="B6:F6"/>
    <mergeCell ref="B5:F5"/>
    <mergeCell ref="B29:F29"/>
    <mergeCell ref="B30:F30"/>
    <mergeCell ref="B31:F31"/>
    <mergeCell ref="B32:F32"/>
    <mergeCell ref="B33:F33"/>
    <mergeCell ref="D17:E17"/>
    <mergeCell ref="D18:E18"/>
    <mergeCell ref="B20:F20"/>
    <mergeCell ref="B21:F21"/>
    <mergeCell ref="B22:F22"/>
    <mergeCell ref="B23:F23"/>
    <mergeCell ref="B25:F25"/>
    <mergeCell ref="B27:F27"/>
    <mergeCell ref="B28:F28"/>
  </mergeCells>
  <pageMargins left="0.75" right="0.75" top="1" bottom="1" header="0" footer="0"/>
  <pageSetup scale="75" orientation="portrait" r:id="rId1"/>
  <headerFooter>
    <oddHeader>&amp;LCommon Data Set 2024-2025</oddHeader>
    <oddFooter>&amp;LCDS-H&amp;C &amp;RPage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GridLines="0" topLeftCell="A17" zoomScaleNormal="100" workbookViewId="0">
      <selection activeCell="J52" sqref="J52"/>
    </sheetView>
  </sheetViews>
  <sheetFormatPr defaultColWidth="12.5546875" defaultRowHeight="15" customHeight="1"/>
  <cols>
    <col min="1" max="2" width="3.77734375" customWidth="1"/>
    <col min="3" max="3" width="10.77734375" customWidth="1"/>
    <col min="4" max="11" width="9" customWidth="1"/>
    <col min="12" max="12" width="9.21875" customWidth="1"/>
    <col min="13" max="17" width="8.5546875" hidden="1" customWidth="1"/>
    <col min="18" max="26" width="8.5546875" customWidth="1"/>
  </cols>
  <sheetData>
    <row r="1" spans="1:11" ht="12.75" customHeight="1">
      <c r="A1" s="405" t="s">
        <v>917</v>
      </c>
      <c r="B1" s="406"/>
      <c r="C1" s="406"/>
      <c r="D1" s="406"/>
      <c r="E1" s="406"/>
      <c r="F1" s="406"/>
      <c r="G1" s="406"/>
      <c r="H1" s="406"/>
      <c r="I1" s="406"/>
      <c r="J1" s="406"/>
      <c r="K1" s="406"/>
    </row>
    <row r="2" spans="1:11" ht="12.75" customHeight="1">
      <c r="A2" s="213"/>
      <c r="B2" s="213"/>
      <c r="C2" s="213"/>
      <c r="D2" s="213"/>
      <c r="E2" s="213"/>
      <c r="F2" s="213"/>
      <c r="G2" s="213"/>
      <c r="H2" s="213"/>
      <c r="I2" s="213"/>
      <c r="J2" s="213"/>
      <c r="K2" s="213"/>
    </row>
    <row r="3" spans="1:11" ht="42" customHeight="1">
      <c r="A3" s="118" t="s">
        <v>918</v>
      </c>
      <c r="B3" s="547" t="s">
        <v>919</v>
      </c>
      <c r="C3" s="404"/>
      <c r="D3" s="404"/>
      <c r="E3" s="404"/>
      <c r="F3" s="404"/>
      <c r="G3" s="404"/>
      <c r="H3" s="404"/>
      <c r="I3" s="404"/>
      <c r="J3" s="404"/>
      <c r="K3" s="404"/>
    </row>
    <row r="4" spans="1:11" ht="66" customHeight="1">
      <c r="A4" s="213"/>
      <c r="B4" s="548" t="s">
        <v>920</v>
      </c>
      <c r="C4" s="394"/>
      <c r="D4" s="394"/>
      <c r="E4" s="394"/>
      <c r="F4" s="394"/>
      <c r="G4" s="394"/>
      <c r="H4" s="394"/>
      <c r="I4" s="394"/>
      <c r="J4" s="394"/>
      <c r="K4" s="489"/>
    </row>
    <row r="5" spans="1:11" ht="12.75" customHeight="1">
      <c r="A5" s="49"/>
      <c r="B5" s="119"/>
      <c r="C5" s="235"/>
      <c r="D5" s="236"/>
      <c r="E5" s="236"/>
      <c r="F5" s="236"/>
      <c r="G5" s="236"/>
      <c r="H5" s="236"/>
      <c r="I5" s="237"/>
      <c r="J5" s="119" t="s">
        <v>921</v>
      </c>
      <c r="K5" s="119" t="s">
        <v>922</v>
      </c>
    </row>
    <row r="6" spans="1:11" ht="55.5" customHeight="1">
      <c r="A6" s="193"/>
      <c r="B6" s="120" t="s">
        <v>150</v>
      </c>
      <c r="C6" s="549" t="s">
        <v>923</v>
      </c>
      <c r="D6" s="401"/>
      <c r="E6" s="401"/>
      <c r="F6" s="401"/>
      <c r="G6" s="401"/>
      <c r="H6" s="401"/>
      <c r="I6" s="410"/>
      <c r="J6" s="121" t="s">
        <v>826</v>
      </c>
      <c r="K6" s="121" t="s">
        <v>924</v>
      </c>
    </row>
    <row r="7" spans="1:11" ht="46.5" customHeight="1">
      <c r="A7" s="193"/>
      <c r="B7" s="120" t="s">
        <v>152</v>
      </c>
      <c r="C7" s="549" t="s">
        <v>925</v>
      </c>
      <c r="D7" s="401"/>
      <c r="E7" s="401"/>
      <c r="F7" s="401"/>
      <c r="G7" s="401"/>
      <c r="H7" s="401"/>
      <c r="I7" s="410"/>
      <c r="J7" s="121" t="s">
        <v>826</v>
      </c>
      <c r="K7" s="121" t="s">
        <v>926</v>
      </c>
    </row>
    <row r="8" spans="1:11" ht="24.75" customHeight="1">
      <c r="A8" s="193"/>
      <c r="B8" s="120" t="s">
        <v>154</v>
      </c>
      <c r="C8" s="550" t="s">
        <v>927</v>
      </c>
      <c r="D8" s="401"/>
      <c r="E8" s="401"/>
      <c r="F8" s="401"/>
      <c r="G8" s="401"/>
      <c r="H8" s="401"/>
      <c r="I8" s="410"/>
      <c r="J8" s="121" t="s">
        <v>826</v>
      </c>
      <c r="K8" s="121" t="s">
        <v>928</v>
      </c>
    </row>
    <row r="9" spans="1:11" ht="25.5" customHeight="1">
      <c r="A9" s="193"/>
      <c r="B9" s="120" t="s">
        <v>156</v>
      </c>
      <c r="C9" s="550" t="s">
        <v>929</v>
      </c>
      <c r="D9" s="401"/>
      <c r="E9" s="401"/>
      <c r="F9" s="401"/>
      <c r="G9" s="401"/>
      <c r="H9" s="401"/>
      <c r="I9" s="410"/>
      <c r="J9" s="121" t="s">
        <v>826</v>
      </c>
      <c r="K9" s="121" t="s">
        <v>826</v>
      </c>
    </row>
    <row r="10" spans="1:11" ht="12.75" customHeight="1">
      <c r="A10" s="193"/>
      <c r="B10" s="120" t="s">
        <v>158</v>
      </c>
      <c r="C10" s="550" t="s">
        <v>930</v>
      </c>
      <c r="D10" s="401"/>
      <c r="E10" s="401"/>
      <c r="F10" s="401"/>
      <c r="G10" s="401"/>
      <c r="H10" s="401"/>
      <c r="I10" s="410"/>
      <c r="J10" s="121" t="s">
        <v>928</v>
      </c>
      <c r="K10" s="121" t="s">
        <v>826</v>
      </c>
    </row>
    <row r="11" spans="1:11" ht="12.75" customHeight="1">
      <c r="A11" s="193"/>
      <c r="B11" s="120" t="s">
        <v>160</v>
      </c>
      <c r="C11" s="550" t="s">
        <v>931</v>
      </c>
      <c r="D11" s="401"/>
      <c r="E11" s="401"/>
      <c r="F11" s="401"/>
      <c r="G11" s="401"/>
      <c r="H11" s="401"/>
      <c r="I11" s="410"/>
      <c r="J11" s="121" t="s">
        <v>826</v>
      </c>
      <c r="K11" s="121" t="s">
        <v>826</v>
      </c>
    </row>
    <row r="12" spans="1:11" ht="12.75" customHeight="1">
      <c r="A12" s="193"/>
      <c r="B12" s="120" t="s">
        <v>162</v>
      </c>
      <c r="C12" s="550" t="s">
        <v>932</v>
      </c>
      <c r="D12" s="401"/>
      <c r="E12" s="401"/>
      <c r="F12" s="401"/>
      <c r="G12" s="401"/>
      <c r="H12" s="401"/>
      <c r="I12" s="410"/>
      <c r="J12" s="121" t="s">
        <v>826</v>
      </c>
      <c r="K12" s="121" t="s">
        <v>928</v>
      </c>
    </row>
    <row r="13" spans="1:11" ht="12.75" customHeight="1">
      <c r="A13" s="213"/>
      <c r="B13" s="209"/>
      <c r="C13" s="209"/>
      <c r="D13" s="209"/>
      <c r="E13" s="209"/>
      <c r="F13" s="209"/>
      <c r="G13" s="209"/>
      <c r="H13" s="209"/>
      <c r="I13" s="209"/>
      <c r="J13" s="209"/>
      <c r="K13" s="209"/>
    </row>
    <row r="14" spans="1:11" ht="31.5" customHeight="1">
      <c r="A14" s="213"/>
      <c r="B14" s="551" t="s">
        <v>933</v>
      </c>
      <c r="C14" s="404"/>
      <c r="D14" s="404"/>
      <c r="E14" s="404"/>
      <c r="F14" s="404"/>
      <c r="G14" s="404"/>
      <c r="H14" s="404"/>
      <c r="I14" s="404"/>
      <c r="J14" s="404"/>
      <c r="K14" s="404"/>
    </row>
    <row r="15" spans="1:11" ht="55.5" customHeight="1">
      <c r="A15" s="213"/>
      <c r="B15" s="551" t="s">
        <v>934</v>
      </c>
      <c r="C15" s="404"/>
      <c r="D15" s="404"/>
      <c r="E15" s="404"/>
      <c r="F15" s="404"/>
      <c r="G15" s="404"/>
      <c r="H15" s="404"/>
      <c r="I15" s="404"/>
      <c r="J15" s="404"/>
      <c r="K15" s="404"/>
    </row>
    <row r="16" spans="1:11" ht="32.25" customHeight="1">
      <c r="A16" s="213"/>
      <c r="B16" s="551" t="s">
        <v>935</v>
      </c>
      <c r="C16" s="404"/>
      <c r="D16" s="404"/>
      <c r="E16" s="404"/>
      <c r="F16" s="404"/>
      <c r="G16" s="404"/>
      <c r="H16" s="404"/>
      <c r="I16" s="404"/>
      <c r="J16" s="404"/>
      <c r="K16" s="404"/>
    </row>
    <row r="17" spans="1:11" ht="67.5" customHeight="1">
      <c r="A17" s="213"/>
      <c r="B17" s="551" t="s">
        <v>936</v>
      </c>
      <c r="C17" s="404"/>
      <c r="D17" s="404"/>
      <c r="E17" s="404"/>
      <c r="F17" s="404"/>
      <c r="G17" s="404"/>
      <c r="H17" s="404"/>
      <c r="I17" s="404"/>
      <c r="J17" s="404"/>
      <c r="K17" s="404"/>
    </row>
    <row r="18" spans="1:11" ht="26.25" customHeight="1">
      <c r="A18" s="213"/>
      <c r="B18" s="551" t="s">
        <v>937</v>
      </c>
      <c r="C18" s="404"/>
      <c r="D18" s="404"/>
      <c r="E18" s="404"/>
      <c r="F18" s="404"/>
      <c r="G18" s="404"/>
      <c r="H18" s="404"/>
      <c r="I18" s="404"/>
      <c r="J18" s="404"/>
      <c r="K18" s="404"/>
    </row>
    <row r="19" spans="1:11" ht="12.75" customHeight="1">
      <c r="A19" s="213"/>
      <c r="B19" s="213"/>
      <c r="C19" s="7"/>
      <c r="D19" s="7"/>
      <c r="E19" s="7"/>
      <c r="F19" s="7"/>
      <c r="G19" s="7"/>
      <c r="H19" s="7"/>
      <c r="I19" s="7"/>
      <c r="J19" s="7"/>
      <c r="K19" s="7"/>
    </row>
    <row r="20" spans="1:11" ht="12.75" customHeight="1">
      <c r="A20" s="1" t="s">
        <v>918</v>
      </c>
      <c r="B20" s="545"/>
      <c r="C20" s="401"/>
      <c r="D20" s="401"/>
      <c r="E20" s="401"/>
      <c r="F20" s="401"/>
      <c r="G20" s="401"/>
      <c r="H20" s="410"/>
      <c r="I20" s="116" t="s">
        <v>938</v>
      </c>
      <c r="J20" s="116" t="s">
        <v>939</v>
      </c>
      <c r="K20" s="116" t="s">
        <v>214</v>
      </c>
    </row>
    <row r="21" spans="1:11" ht="12.75" customHeight="1">
      <c r="A21" s="1"/>
      <c r="B21" s="8" t="s">
        <v>150</v>
      </c>
      <c r="C21" s="552" t="s">
        <v>940</v>
      </c>
      <c r="D21" s="401"/>
      <c r="E21" s="401"/>
      <c r="F21" s="401"/>
      <c r="G21" s="401"/>
      <c r="H21" s="410"/>
      <c r="I21" s="8">
        <v>330</v>
      </c>
      <c r="J21" s="8">
        <v>127</v>
      </c>
      <c r="K21" s="8">
        <f>SUM(I21:J21)</f>
        <v>457</v>
      </c>
    </row>
    <row r="22" spans="1:11" ht="12.75" customHeight="1">
      <c r="A22" s="1"/>
      <c r="B22" s="8" t="s">
        <v>152</v>
      </c>
      <c r="C22" s="552" t="s">
        <v>941</v>
      </c>
      <c r="D22" s="401"/>
      <c r="E22" s="401"/>
      <c r="F22" s="401"/>
      <c r="G22" s="401"/>
      <c r="H22" s="410"/>
      <c r="I22" s="8">
        <v>124</v>
      </c>
      <c r="J22" s="8">
        <v>12</v>
      </c>
      <c r="K22" s="8">
        <f t="shared" ref="K22:K29" si="0">SUM(I22:J22)</f>
        <v>136</v>
      </c>
    </row>
    <row r="23" spans="1:11" ht="12.75" customHeight="1">
      <c r="A23" s="1"/>
      <c r="B23" s="8" t="s">
        <v>154</v>
      </c>
      <c r="C23" s="552" t="s">
        <v>942</v>
      </c>
      <c r="D23" s="401"/>
      <c r="E23" s="401"/>
      <c r="F23" s="401"/>
      <c r="G23" s="401"/>
      <c r="H23" s="410"/>
      <c r="I23" s="8">
        <v>93</v>
      </c>
      <c r="J23" s="8">
        <v>46</v>
      </c>
      <c r="K23" s="8">
        <f t="shared" si="0"/>
        <v>139</v>
      </c>
    </row>
    <row r="24" spans="1:11" ht="12.75" customHeight="1">
      <c r="A24" s="1"/>
      <c r="B24" s="8" t="s">
        <v>156</v>
      </c>
      <c r="C24" s="552" t="s">
        <v>943</v>
      </c>
      <c r="D24" s="401"/>
      <c r="E24" s="401"/>
      <c r="F24" s="401"/>
      <c r="G24" s="401"/>
      <c r="H24" s="410"/>
      <c r="I24" s="8">
        <v>237</v>
      </c>
      <c r="J24" s="8">
        <v>81</v>
      </c>
      <c r="K24" s="8">
        <f t="shared" si="0"/>
        <v>318</v>
      </c>
    </row>
    <row r="25" spans="1:11" ht="14.25" customHeight="1">
      <c r="A25" s="1"/>
      <c r="B25" s="8" t="s">
        <v>158</v>
      </c>
      <c r="C25" s="552" t="s">
        <v>944</v>
      </c>
      <c r="D25" s="401"/>
      <c r="E25" s="401"/>
      <c r="F25" s="401"/>
      <c r="G25" s="401"/>
      <c r="H25" s="410"/>
      <c r="I25" s="8">
        <v>31</v>
      </c>
      <c r="J25" s="8">
        <v>3</v>
      </c>
      <c r="K25" s="8">
        <f t="shared" si="0"/>
        <v>34</v>
      </c>
    </row>
    <row r="26" spans="1:11" ht="12" customHeight="1">
      <c r="A26" s="1"/>
      <c r="B26" s="8" t="s">
        <v>160</v>
      </c>
      <c r="C26" s="552" t="s">
        <v>945</v>
      </c>
      <c r="D26" s="401"/>
      <c r="E26" s="401"/>
      <c r="F26" s="401"/>
      <c r="G26" s="401"/>
      <c r="H26" s="410"/>
      <c r="I26" s="8">
        <v>308</v>
      </c>
      <c r="J26" s="8">
        <v>65</v>
      </c>
      <c r="K26" s="8">
        <f t="shared" si="0"/>
        <v>373</v>
      </c>
    </row>
    <row r="27" spans="1:11" ht="26.25" customHeight="1">
      <c r="A27" s="1"/>
      <c r="B27" s="8" t="s">
        <v>162</v>
      </c>
      <c r="C27" s="552" t="s">
        <v>946</v>
      </c>
      <c r="D27" s="401"/>
      <c r="E27" s="401"/>
      <c r="F27" s="401"/>
      <c r="G27" s="401"/>
      <c r="H27" s="410"/>
      <c r="I27" s="8">
        <v>17</v>
      </c>
      <c r="J27" s="8">
        <v>32</v>
      </c>
      <c r="K27" s="8">
        <f t="shared" si="0"/>
        <v>49</v>
      </c>
    </row>
    <row r="28" spans="1:11" ht="12.75" customHeight="1">
      <c r="A28" s="1"/>
      <c r="B28" s="8" t="s">
        <v>164</v>
      </c>
      <c r="C28" s="552" t="s">
        <v>947</v>
      </c>
      <c r="D28" s="401"/>
      <c r="E28" s="401"/>
      <c r="F28" s="401"/>
      <c r="G28" s="401"/>
      <c r="H28" s="410"/>
      <c r="I28" s="8">
        <v>3</v>
      </c>
      <c r="J28" s="8">
        <v>3</v>
      </c>
      <c r="K28" s="8">
        <f t="shared" si="0"/>
        <v>6</v>
      </c>
    </row>
    <row r="29" spans="1:11" ht="25.5" customHeight="1">
      <c r="A29" s="1"/>
      <c r="B29" s="8" t="s">
        <v>796</v>
      </c>
      <c r="C29" s="552" t="s">
        <v>948</v>
      </c>
      <c r="D29" s="401"/>
      <c r="E29" s="401"/>
      <c r="F29" s="401"/>
      <c r="G29" s="401"/>
      <c r="H29" s="410"/>
      <c r="I29" s="8">
        <v>2</v>
      </c>
      <c r="J29" s="8">
        <v>27</v>
      </c>
      <c r="K29" s="8">
        <f t="shared" si="0"/>
        <v>29</v>
      </c>
    </row>
    <row r="30" spans="1:11" ht="25.5" customHeight="1">
      <c r="A30" s="1"/>
      <c r="B30" s="8" t="s">
        <v>798</v>
      </c>
      <c r="C30" s="552" t="s">
        <v>949</v>
      </c>
      <c r="D30" s="401"/>
      <c r="E30" s="401"/>
      <c r="F30" s="401"/>
      <c r="G30" s="401"/>
      <c r="H30" s="410"/>
      <c r="I30" s="17">
        <v>0</v>
      </c>
      <c r="J30" s="17">
        <v>0</v>
      </c>
      <c r="K30" s="8">
        <v>0</v>
      </c>
    </row>
    <row r="31" spans="1:11" ht="10.5" customHeight="1">
      <c r="A31" s="213"/>
      <c r="B31" s="213"/>
      <c r="C31" s="213"/>
      <c r="D31" s="213"/>
      <c r="E31" s="213"/>
      <c r="F31" s="213"/>
      <c r="G31" s="213"/>
      <c r="H31" s="213"/>
      <c r="I31" s="213"/>
      <c r="J31" s="213"/>
      <c r="K31" s="213"/>
    </row>
    <row r="32" spans="1:11" ht="12.75" customHeight="1">
      <c r="A32" s="1" t="s">
        <v>950</v>
      </c>
      <c r="B32" s="528" t="s">
        <v>951</v>
      </c>
      <c r="C32" s="404"/>
      <c r="D32" s="404"/>
      <c r="E32" s="404"/>
      <c r="F32" s="404"/>
      <c r="G32" s="404"/>
      <c r="H32" s="404"/>
      <c r="I32" s="404"/>
      <c r="J32" s="404"/>
      <c r="K32" s="404"/>
    </row>
    <row r="33" spans="1:11" ht="54.75" customHeight="1">
      <c r="A33" s="213"/>
      <c r="B33" s="417" t="s">
        <v>952</v>
      </c>
      <c r="C33" s="404"/>
      <c r="D33" s="404"/>
      <c r="E33" s="404"/>
      <c r="F33" s="404"/>
      <c r="G33" s="404"/>
      <c r="H33" s="404"/>
      <c r="I33" s="404"/>
      <c r="J33" s="404"/>
      <c r="K33" s="404"/>
    </row>
    <row r="34" spans="1:11" ht="12.75" customHeight="1">
      <c r="A34" s="213"/>
      <c r="B34" s="417" t="s">
        <v>953</v>
      </c>
      <c r="C34" s="404"/>
      <c r="D34" s="404"/>
      <c r="E34" s="404"/>
      <c r="F34" s="404"/>
      <c r="G34" s="404"/>
      <c r="H34" s="404"/>
      <c r="I34" s="404"/>
      <c r="J34" s="404"/>
      <c r="K34" s="404"/>
    </row>
    <row r="35" spans="1:11" ht="11.25" customHeight="1">
      <c r="A35" s="213"/>
      <c r="B35" s="194"/>
      <c r="C35" s="194"/>
      <c r="D35" s="194"/>
      <c r="E35" s="194"/>
      <c r="F35" s="194"/>
      <c r="G35" s="194"/>
      <c r="H35" s="194"/>
      <c r="I35" s="194"/>
      <c r="J35" s="194"/>
      <c r="K35" s="194"/>
    </row>
    <row r="36" spans="1:11" ht="12.75" customHeight="1">
      <c r="A36" s="118"/>
      <c r="B36" s="555" t="s">
        <v>954</v>
      </c>
      <c r="C36" s="401"/>
      <c r="D36" s="401"/>
      <c r="E36" s="401"/>
      <c r="F36" s="410"/>
      <c r="G36" s="77">
        <v>17.399999999999999</v>
      </c>
      <c r="H36" s="122" t="s">
        <v>955</v>
      </c>
      <c r="I36" s="10" t="s">
        <v>956</v>
      </c>
      <c r="J36" s="8">
        <v>6493.33</v>
      </c>
      <c r="K36" s="10" t="s">
        <v>957</v>
      </c>
    </row>
    <row r="37" spans="1:11" ht="12.75" customHeight="1">
      <c r="A37" s="10"/>
      <c r="B37" s="10"/>
      <c r="C37" s="10"/>
      <c r="D37" s="10"/>
      <c r="E37" s="10"/>
      <c r="F37" s="10"/>
      <c r="G37" s="10"/>
      <c r="H37" s="10"/>
      <c r="I37" s="41" t="s">
        <v>958</v>
      </c>
      <c r="J37" s="8">
        <v>372.33</v>
      </c>
      <c r="K37" s="10" t="s">
        <v>959</v>
      </c>
    </row>
    <row r="38" spans="1:11" ht="16.5" customHeight="1">
      <c r="A38" s="118" t="s">
        <v>960</v>
      </c>
      <c r="B38" s="528" t="s">
        <v>961</v>
      </c>
      <c r="C38" s="404"/>
      <c r="D38" s="404"/>
      <c r="E38" s="404"/>
      <c r="F38" s="404"/>
      <c r="G38" s="404"/>
      <c r="H38" s="404"/>
      <c r="I38" s="404"/>
      <c r="J38" s="404"/>
      <c r="K38" s="404"/>
    </row>
    <row r="39" spans="1:11" ht="27" customHeight="1">
      <c r="A39" s="1"/>
      <c r="B39" s="417" t="s">
        <v>962</v>
      </c>
      <c r="C39" s="404"/>
      <c r="D39" s="404"/>
      <c r="E39" s="404"/>
      <c r="F39" s="404"/>
      <c r="G39" s="404"/>
      <c r="H39" s="404"/>
      <c r="I39" s="404"/>
      <c r="J39" s="404"/>
      <c r="K39" s="404"/>
    </row>
    <row r="40" spans="1:11" ht="27" customHeight="1">
      <c r="A40" s="1"/>
      <c r="B40" s="507"/>
      <c r="C40" s="404"/>
      <c r="D40" s="404"/>
      <c r="E40" s="404"/>
      <c r="F40" s="404"/>
      <c r="G40" s="404"/>
      <c r="H40" s="404"/>
      <c r="I40" s="404"/>
      <c r="J40" s="404"/>
      <c r="K40" s="404"/>
    </row>
    <row r="41" spans="1:11" ht="111.75" customHeight="1">
      <c r="A41" s="1"/>
      <c r="B41" s="556" t="s">
        <v>963</v>
      </c>
      <c r="C41" s="404"/>
      <c r="D41" s="404"/>
      <c r="E41" s="404"/>
      <c r="F41" s="404"/>
      <c r="G41" s="404"/>
      <c r="H41" s="404"/>
      <c r="I41" s="404"/>
      <c r="J41" s="404"/>
      <c r="K41" s="404"/>
    </row>
    <row r="42" spans="1:11" ht="96.6" customHeight="1">
      <c r="A42" s="1"/>
      <c r="B42" s="556" t="s">
        <v>964</v>
      </c>
      <c r="C42" s="404"/>
      <c r="D42" s="404"/>
      <c r="E42" s="404"/>
      <c r="F42" s="404"/>
      <c r="G42" s="404"/>
      <c r="H42" s="404"/>
      <c r="I42" s="404"/>
      <c r="J42" s="404"/>
      <c r="K42" s="404"/>
    </row>
    <row r="43" spans="1:11" ht="54" customHeight="1">
      <c r="A43" s="1"/>
      <c r="B43" s="417" t="s">
        <v>965</v>
      </c>
      <c r="C43" s="404"/>
      <c r="D43" s="404"/>
      <c r="E43" s="404"/>
      <c r="F43" s="404"/>
      <c r="G43" s="404"/>
      <c r="H43" s="404"/>
      <c r="I43" s="404"/>
      <c r="J43" s="404"/>
      <c r="K43" s="404"/>
    </row>
    <row r="44" spans="1:11" ht="12.75" customHeight="1">
      <c r="A44" s="1"/>
      <c r="B44" s="123"/>
      <c r="C44" s="123"/>
      <c r="D44" s="123"/>
      <c r="E44" s="123"/>
      <c r="F44" s="123"/>
      <c r="G44" s="123"/>
      <c r="H44" s="123"/>
      <c r="I44" s="123"/>
      <c r="J44" s="123"/>
      <c r="K44" s="123"/>
    </row>
    <row r="45" spans="1:11" ht="12.75" customHeight="1">
      <c r="A45" s="1"/>
      <c r="B45" s="553" t="s">
        <v>966</v>
      </c>
      <c r="C45" s="404"/>
      <c r="D45" s="404"/>
      <c r="E45" s="404"/>
      <c r="F45" s="404"/>
      <c r="G45" s="404"/>
      <c r="H45" s="404"/>
      <c r="I45" s="404"/>
      <c r="J45" s="404"/>
      <c r="K45" s="404"/>
    </row>
    <row r="46" spans="1:11" ht="12.75" customHeight="1">
      <c r="A46" s="213"/>
      <c r="B46" s="213"/>
      <c r="C46" s="213"/>
      <c r="D46" s="213"/>
      <c r="E46" s="213"/>
      <c r="F46" s="213"/>
      <c r="G46" s="213"/>
      <c r="H46" s="213"/>
      <c r="I46" s="213"/>
      <c r="J46" s="213"/>
      <c r="K46" s="213"/>
    </row>
    <row r="47" spans="1:11" ht="12.75" customHeight="1">
      <c r="A47" s="1"/>
      <c r="B47" s="557" t="s">
        <v>967</v>
      </c>
      <c r="C47" s="394"/>
      <c r="D47" s="394"/>
      <c r="E47" s="394"/>
      <c r="F47" s="394"/>
      <c r="G47" s="394"/>
      <c r="H47" s="394"/>
      <c r="I47" s="394"/>
      <c r="J47" s="394"/>
      <c r="K47" s="394"/>
    </row>
    <row r="48" spans="1:11" ht="12.75" customHeight="1">
      <c r="A48" s="1"/>
      <c r="B48" s="554"/>
      <c r="C48" s="410"/>
      <c r="D48" s="124" t="s">
        <v>968</v>
      </c>
      <c r="E48" s="124" t="s">
        <v>969</v>
      </c>
      <c r="F48" s="124" t="s">
        <v>970</v>
      </c>
      <c r="G48" s="124" t="s">
        <v>971</v>
      </c>
      <c r="H48" s="124" t="s">
        <v>972</v>
      </c>
      <c r="I48" s="124" t="s">
        <v>973</v>
      </c>
      <c r="J48" s="124" t="s">
        <v>974</v>
      </c>
      <c r="K48" s="124" t="s">
        <v>214</v>
      </c>
    </row>
    <row r="49" spans="2:11" ht="26.25" customHeight="1">
      <c r="B49" s="558" t="s">
        <v>975</v>
      </c>
      <c r="C49" s="489"/>
      <c r="D49" s="8">
        <v>85</v>
      </c>
      <c r="E49" s="8">
        <v>229</v>
      </c>
      <c r="F49" s="8">
        <v>149</v>
      </c>
      <c r="G49" s="8">
        <v>149</v>
      </c>
      <c r="H49" s="8">
        <v>57</v>
      </c>
      <c r="I49" s="8">
        <v>85</v>
      </c>
      <c r="J49" s="8">
        <v>24</v>
      </c>
      <c r="K49" s="8">
        <f>SUM(D49:J49)</f>
        <v>778</v>
      </c>
    </row>
    <row r="50" spans="2:11" ht="12.75" customHeight="1">
      <c r="B50" s="506"/>
      <c r="C50" s="404"/>
      <c r="D50" s="213"/>
      <c r="E50" s="213"/>
      <c r="F50" s="213"/>
      <c r="G50" s="213"/>
      <c r="H50" s="213"/>
      <c r="I50" s="213"/>
      <c r="J50" s="213"/>
      <c r="K50" s="213"/>
    </row>
    <row r="51" spans="2:11" ht="12.75" customHeight="1">
      <c r="B51" s="554"/>
      <c r="C51" s="410"/>
      <c r="D51" s="124" t="s">
        <v>968</v>
      </c>
      <c r="E51" s="124" t="s">
        <v>969</v>
      </c>
      <c r="F51" s="124" t="s">
        <v>970</v>
      </c>
      <c r="G51" s="124" t="s">
        <v>971</v>
      </c>
      <c r="H51" s="124" t="s">
        <v>972</v>
      </c>
      <c r="I51" s="124" t="s">
        <v>973</v>
      </c>
      <c r="J51" s="124" t="s">
        <v>974</v>
      </c>
      <c r="K51" s="124" t="s">
        <v>214</v>
      </c>
    </row>
    <row r="52" spans="2:11" ht="26.25" customHeight="1">
      <c r="B52" s="554" t="s">
        <v>976</v>
      </c>
      <c r="C52" s="410"/>
      <c r="D52" s="8">
        <v>13</v>
      </c>
      <c r="E52" s="8">
        <v>15</v>
      </c>
      <c r="F52" s="8">
        <v>13</v>
      </c>
      <c r="G52" s="8">
        <v>30</v>
      </c>
      <c r="H52" s="8">
        <v>24</v>
      </c>
      <c r="I52" s="8">
        <v>21</v>
      </c>
      <c r="J52" s="8">
        <v>15</v>
      </c>
      <c r="K52" s="8">
        <f>SUM(D52:J52)</f>
        <v>131</v>
      </c>
    </row>
  </sheetData>
  <mergeCells count="43">
    <mergeCell ref="B52:C52"/>
    <mergeCell ref="B34:K34"/>
    <mergeCell ref="B36:F36"/>
    <mergeCell ref="B38:K38"/>
    <mergeCell ref="B39:K39"/>
    <mergeCell ref="B40:K40"/>
    <mergeCell ref="B41:K41"/>
    <mergeCell ref="B42:K42"/>
    <mergeCell ref="B47:K47"/>
    <mergeCell ref="B48:C48"/>
    <mergeCell ref="B49:C49"/>
    <mergeCell ref="B50:C50"/>
    <mergeCell ref="B51:C51"/>
    <mergeCell ref="C30:H30"/>
    <mergeCell ref="B32:K32"/>
    <mergeCell ref="B33:K33"/>
    <mergeCell ref="B43:K43"/>
    <mergeCell ref="B45:K45"/>
    <mergeCell ref="C25:H25"/>
    <mergeCell ref="C26:H26"/>
    <mergeCell ref="C27:H27"/>
    <mergeCell ref="C28:H28"/>
    <mergeCell ref="C29:H29"/>
    <mergeCell ref="B20:H20"/>
    <mergeCell ref="C21:H21"/>
    <mergeCell ref="C22:H22"/>
    <mergeCell ref="C23:H23"/>
    <mergeCell ref="C24:H24"/>
    <mergeCell ref="B14:K14"/>
    <mergeCell ref="B15:K15"/>
    <mergeCell ref="B16:K16"/>
    <mergeCell ref="B17:K17"/>
    <mergeCell ref="B18:K18"/>
    <mergeCell ref="C8:I8"/>
    <mergeCell ref="C9:I9"/>
    <mergeCell ref="C10:I10"/>
    <mergeCell ref="C11:I11"/>
    <mergeCell ref="C12:I12"/>
    <mergeCell ref="A1:K1"/>
    <mergeCell ref="B3:K3"/>
    <mergeCell ref="B4:K4"/>
    <mergeCell ref="C6:I6"/>
    <mergeCell ref="C7:I7"/>
  </mergeCells>
  <pageMargins left="0.75" right="0.75" top="1" bottom="1" header="0" footer="0"/>
  <pageSetup scale="75" orientation="portrait" r:id="rId1"/>
  <headerFooter>
    <oddHeader>&amp;LCommon Data Set 2024-2025</oddHeader>
    <oddFooter>&amp;LCDS-I&amp;C &amp;RPage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d9a3614c-b3a0-4978-b230-a9919ff01291"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1DB2F6D1A103409249022D44FAF478" ma:contentTypeVersion="20" ma:contentTypeDescription="Create a new document." ma:contentTypeScope="" ma:versionID="a643464f2317cdab89acaed6c67fa233">
  <xsd:schema xmlns:xsd="http://www.w3.org/2001/XMLSchema" xmlns:xs="http://www.w3.org/2001/XMLSchema" xmlns:p="http://schemas.microsoft.com/office/2006/metadata/properties" xmlns:ns1="http://schemas.microsoft.com/sharepoint/v3" xmlns:ns3="3e2267cc-b34b-4ad1-91d5-ce275ea0d2f1" xmlns:ns4="d9a3614c-b3a0-4978-b230-a9919ff01291" targetNamespace="http://schemas.microsoft.com/office/2006/metadata/properties" ma:root="true" ma:fieldsID="fe08943599fc2cc48c6c6eaac7505620" ns1:_="" ns3:_="" ns4:_="">
    <xsd:import namespace="http://schemas.microsoft.com/sharepoint/v3"/>
    <xsd:import namespace="3e2267cc-b34b-4ad1-91d5-ce275ea0d2f1"/>
    <xsd:import namespace="d9a3614c-b3a0-4978-b230-a9919ff0129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1:_ip_UnifiedCompliancePolicyProperties" minOccurs="0"/>
                <xsd:element ref="ns1:_ip_UnifiedCompliancePolicyUIAction" minOccurs="0"/>
                <xsd:element ref="ns4:MediaServiceOCR"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2267cc-b34b-4ad1-91d5-ce275ea0d2f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a3614c-b3a0-4978-b230-a9919ff0129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528AAF-066E-4AE5-8849-C324053D99EE}">
  <ds:schemaRefs>
    <ds:schemaRef ds:uri="http://schemas.microsoft.com/office/2006/metadata/properties"/>
    <ds:schemaRef ds:uri="http://schemas.microsoft.com/office/infopath/2007/PartnerControls"/>
    <ds:schemaRef ds:uri="http://schemas.microsoft.com/sharepoint/v3"/>
    <ds:schemaRef ds:uri="d9a3614c-b3a0-4978-b230-a9919ff01291"/>
  </ds:schemaRefs>
</ds:datastoreItem>
</file>

<file path=customXml/itemProps2.xml><?xml version="1.0" encoding="utf-8"?>
<ds:datastoreItem xmlns:ds="http://schemas.openxmlformats.org/officeDocument/2006/customXml" ds:itemID="{C0B79418-686F-4A8D-98ED-02F5ABCC9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e2267cc-b34b-4ad1-91d5-ce275ea0d2f1"/>
    <ds:schemaRef ds:uri="d9a3614c-b3a0-4978-b230-a9919ff012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752D7A-DB5A-489F-9601-8E34B5EBCA54}">
  <ds:schemaRefs>
    <ds:schemaRef ds:uri="http://schemas.microsoft.com/sharepoint/v3/contenttype/forms"/>
  </ds:schemaRefs>
</ds:datastoreItem>
</file>

<file path=docMetadata/LabelInfo.xml><?xml version="1.0" encoding="utf-8"?>
<clbl:labelList xmlns:clbl="http://schemas.microsoft.com/office/2020/mipLabelMetadata">
  <clbl:label id="{7530bded-fd6e-4f58-b5d2-ea681eb07663}" enabled="0" method="" siteId="{7530bded-fd6e-4f58-b5d2-ea681eb0766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 Definitions'!_Hlk22631867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Morris, Rachel</dc:creator>
  <cp:keywords/>
  <dc:description/>
  <cp:lastModifiedBy>Morris, Rachel</cp:lastModifiedBy>
  <cp:revision/>
  <dcterms:created xsi:type="dcterms:W3CDTF">2023-11-15T14:19:56Z</dcterms:created>
  <dcterms:modified xsi:type="dcterms:W3CDTF">2025-04-30T19:36:07Z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0x0101009C1DB2F6D1A103409249022D44FAF478</vt:lpwstr>
  </property>
</Properties>
</file>